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.Silva\Downloads\"/>
    </mc:Choice>
  </mc:AlternateContent>
  <xr:revisionPtr revIDLastSave="0" documentId="8_{2C2415E1-70F6-4499-AE52-EEA0D937A0E6}" xr6:coauthVersionLast="47" xr6:coauthVersionMax="47" xr10:uidLastSave="{00000000-0000-0000-0000-000000000000}"/>
  <bookViews>
    <workbookView xWindow="-120" yWindow="-120" windowWidth="29040" windowHeight="15720" xr2:uid="{1D25D036-B4B1-447E-AC48-16E76FDD8176}"/>
  </bookViews>
  <sheets>
    <sheet name="Consultas" sheetId="1" r:id="rId1"/>
  </sheets>
  <externalReferences>
    <externalReference r:id="rId2"/>
  </externalReferences>
  <definedNames>
    <definedName name="_xlnm._FilterDatabase" localSheetId="0" hidden="1">Consultas!$A$11:$G$11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9" i="1" l="1"/>
  <c r="F49" i="1"/>
  <c r="E49" i="1"/>
  <c r="D49" i="1"/>
  <c r="C49" i="1"/>
  <c r="G13" i="1"/>
  <c r="G12" i="1" s="1"/>
  <c r="F13" i="1"/>
  <c r="F12" i="1" s="1"/>
  <c r="E13" i="1"/>
  <c r="E12" i="1" s="1"/>
  <c r="D13" i="1"/>
  <c r="D12" i="1" s="1"/>
  <c r="C13" i="1"/>
  <c r="C12" i="1" s="1"/>
  <c r="A7" i="1"/>
</calcChain>
</file>

<file path=xl/sharedStrings.xml><?xml version="1.0" encoding="utf-8"?>
<sst xmlns="http://schemas.openxmlformats.org/spreadsheetml/2006/main" count="107" uniqueCount="107">
  <si>
    <t>Fuente: SUI 27, Motivos de Demanda de la Consulta Externa</t>
  </si>
  <si>
    <t xml:space="preserve">Clave </t>
  </si>
  <si>
    <t>Nombre OOAD o UMAE</t>
  </si>
  <si>
    <t>Consulta Externa</t>
  </si>
  <si>
    <t>Total</t>
  </si>
  <si>
    <t>Medicina Familiar</t>
  </si>
  <si>
    <t>Dental</t>
  </si>
  <si>
    <t>Especialidades</t>
  </si>
  <si>
    <t>Urgencias</t>
  </si>
  <si>
    <t>Nacional</t>
  </si>
  <si>
    <t>Total Delegaciones (Primer y Segundo Nivel)</t>
  </si>
  <si>
    <t>01</t>
  </si>
  <si>
    <t>Aguascalientes</t>
  </si>
  <si>
    <t>02</t>
  </si>
  <si>
    <t>Baja California</t>
  </si>
  <si>
    <t>03</t>
  </si>
  <si>
    <t>Baja California Sur</t>
  </si>
  <si>
    <t>04</t>
  </si>
  <si>
    <t>Campeche</t>
  </si>
  <si>
    <t>05</t>
  </si>
  <si>
    <t>Coahuila</t>
  </si>
  <si>
    <t>06</t>
  </si>
  <si>
    <t>Colima</t>
  </si>
  <si>
    <t>07</t>
  </si>
  <si>
    <t>Chiapas</t>
  </si>
  <si>
    <t>08</t>
  </si>
  <si>
    <t>Chihuahua</t>
  </si>
  <si>
    <t>Durango</t>
  </si>
  <si>
    <t>Guanajuato</t>
  </si>
  <si>
    <t>Guerrero</t>
  </si>
  <si>
    <t>Hidalgo</t>
  </si>
  <si>
    <t>Jalisco</t>
  </si>
  <si>
    <t>México Oriente</t>
  </si>
  <si>
    <t>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</si>
  <si>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</si>
  <si>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</si>
  <si>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</si>
  <si>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</si>
  <si>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</si>
  <si>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</si>
  <si>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</si>
  <si>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</si>
  <si>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</si>
  <si>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</si>
  <si>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</si>
  <si>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</si>
  <si>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</si>
  <si>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</si>
  <si>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</si>
  <si>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</si>
  <si>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Yucatán</t>
  </si>
  <si>
    <t>Zacatecas</t>
  </si>
  <si>
    <t>Ciudad de México Norte</t>
  </si>
  <si>
    <t>Ciudad de México Sur</t>
  </si>
  <si>
    <t>Total UMAE</t>
  </si>
  <si>
    <t>4A</t>
  </si>
  <si>
    <t>UMAE 01 HES CMN La Raza</t>
  </si>
  <si>
    <t>4B</t>
  </si>
  <si>
    <t>UMAE 02 HES CMN Siglo XXI</t>
  </si>
  <si>
    <t>4C</t>
  </si>
  <si>
    <t>UMAE 03 HES CMN Occidente</t>
  </si>
  <si>
    <t>4D</t>
  </si>
  <si>
    <t>UMAE 04 HES Monterrey</t>
  </si>
  <si>
    <t>4E</t>
  </si>
  <si>
    <t>UMAE 05 HES Torreón</t>
  </si>
  <si>
    <t>4F</t>
  </si>
  <si>
    <t>UMAE 06 HES Puebla</t>
  </si>
  <si>
    <t>4G</t>
  </si>
  <si>
    <t>UMAE 07 HES CMN del Bajío</t>
  </si>
  <si>
    <t>4H</t>
  </si>
  <si>
    <t>UMAE 08 HES Obregón</t>
  </si>
  <si>
    <t>4I</t>
  </si>
  <si>
    <t>UMAE 09 HES Veracruz</t>
  </si>
  <si>
    <t>4J</t>
  </si>
  <si>
    <t>UMAE 10 HES 1 Mérida</t>
  </si>
  <si>
    <t>4K</t>
  </si>
  <si>
    <t>UMAE 11 HGO CMN La Raza</t>
  </si>
  <si>
    <t>4L</t>
  </si>
  <si>
    <t>UMAE 12 HGO San Angel</t>
  </si>
  <si>
    <t>4M</t>
  </si>
  <si>
    <t>UMAE 13 HGO CMN Occidente</t>
  </si>
  <si>
    <t>4N</t>
  </si>
  <si>
    <t>UMAE 14 HGO Monterrey</t>
  </si>
  <si>
    <t>4O</t>
  </si>
  <si>
    <t>UMAE 15 HTO Magdalena Salinas</t>
  </si>
  <si>
    <t>4P</t>
  </si>
  <si>
    <t>UMAE 16 HTO Lomas Verdes</t>
  </si>
  <si>
    <t>4Q</t>
  </si>
  <si>
    <t>UMAE 17 HTO Puebla</t>
  </si>
  <si>
    <t>4R</t>
  </si>
  <si>
    <t>UMAE 18 HTO Monterrey</t>
  </si>
  <si>
    <t>4S</t>
  </si>
  <si>
    <t>UMAE 19 HP CMN Siglo XXI</t>
  </si>
  <si>
    <t>4T</t>
  </si>
  <si>
    <t>UMAE 20 HP CMN Occidente</t>
  </si>
  <si>
    <t>4U</t>
  </si>
  <si>
    <t>UMAE 21 HC CMN Siglo XXI</t>
  </si>
  <si>
    <t>4V</t>
  </si>
  <si>
    <t>UMAE 22 HC Monterrey</t>
  </si>
  <si>
    <t>4W</t>
  </si>
  <si>
    <t>UMAE 23 HGP CMN del Bajío</t>
  </si>
  <si>
    <t>4X</t>
  </si>
  <si>
    <t>UMAE 24 HG CMN La Raza</t>
  </si>
  <si>
    <t>4Y</t>
  </si>
  <si>
    <t>UMAE 25 HOnco CMN Siglo XXI</t>
  </si>
  <si>
    <t>**</t>
  </si>
  <si>
    <t>Conforme a lo indicado en el oficio No 09 55 24 61 2620/0710, las consultas de la subespecialidad 6808 Rehabilitación integral pasa de registros médicos a registros paramédicos lo que provoca una disminución de las consultas médicas.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</si>
</sst>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3" fontId="0" fillId="0" borderId="1" xfId="0" applyNumberFormat="1" applyBorder="1" applyAlignment="1">
      <alignment horizontal="right"/>
    </xf>
    <xf numFmtId="3" fontId="0" fillId="0" borderId="1" xfId="1" applyNumberFormat="1" applyFont="1" applyBorder="1" applyAlignment="1">
      <alignment horizontal="right"/>
    </xf>
    <xf numFmtId="49" fontId="6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25977</xdr:colOff>
      <xdr:row>0</xdr:row>
      <xdr:rowOff>16720</xdr:rowOff>
    </xdr:from>
    <xdr:to>
      <xdr:col>7</xdr:col>
      <xdr:colOff>5355</xdr:colOff>
      <xdr:row>3</xdr:row>
      <xdr:rowOff>160105</xdr:rowOff>
    </xdr:to>
    <xdr:grpSp>
      <xdr:nvGrpSpPr>
        <xdr:cNvPr id="2" name="6 Grupo">
          <a:extLst>
            <a:ext uri="{FF2B5EF4-FFF2-40B4-BE49-F238E27FC236}">
              <a16:creationId xmlns:a16="http://schemas.microsoft.com/office/drawing/2014/main" id="{2E384E20-DF7D-4E3C-83D5-21F3EB40F47E}"/>
            </a:ext>
          </a:extLst>
        </xdr:cNvPr>
        <xdr:cNvGrpSpPr/>
      </xdr:nvGrpSpPr>
      <xdr:grpSpPr>
        <a:xfrm>
          <a:off x="25977" y="16720"/>
          <a:ext cx="9531592" cy="714885"/>
          <a:chOff x="25977" y="16720"/>
          <a:chExt cx="9504377" cy="714885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F6EEB597-7972-B5D6-20F5-4CCF65714A91}"/>
              </a:ext>
            </a:extLst>
          </xdr:cNvPr>
          <xdr:cNvSpPr txBox="1"/>
        </xdr:nvSpPr>
        <xdr:spPr>
          <a:xfrm>
            <a:off x="5983432" y="16720"/>
            <a:ext cx="3546922" cy="693326"/>
          </a:xfrm>
          <a:prstGeom prst="rect">
            <a:avLst/>
          </a:prstGeom>
          <a:noFill/>
          <a:ln>
            <a:noFill/>
          </a:ln>
          <a:effectLst/>
          <a:extLst>
            <a:ext uri="{C572A759-6A51-4108-AA02-DFA0A04FC94B}">
              <ma14:wrappingTextBox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ma14="http://schemas.microsoft.com/office/mac/drawingml/2011/main" xmlns:lc="http://schemas.openxmlformats.org/drawingml/2006/lockedCanvas"/>
            </a:ext>
          </a:extLst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r">
              <a:lnSpc>
                <a:spcPct val="115000"/>
              </a:lnSpc>
              <a:spcAft>
                <a:spcPts val="0"/>
              </a:spcAft>
            </a:pPr>
            <a:r>
              <a:rPr lang="es-MX" sz="700" b="1">
                <a:effectLst/>
                <a:latin typeface="Montserrat Medium"/>
                <a:ea typeface="Calibri"/>
                <a:cs typeface="Times New Roman"/>
              </a:rPr>
              <a:t>DIRECCIÓN DE PRESTACIONES MÉDICAS</a:t>
            </a:r>
            <a:r>
              <a:rPr lang="es-MX" sz="600">
                <a:effectLst/>
                <a:latin typeface="Montserrat Medium"/>
                <a:ea typeface="Calibri"/>
                <a:cs typeface="Times New Roman"/>
              </a:rPr>
              <a:t> </a:t>
            </a:r>
            <a:endParaRPr lang="es-MX" sz="1100">
              <a:effectLst/>
              <a:ea typeface="Calibri"/>
              <a:cs typeface="Times New Roman"/>
            </a:endParaRPr>
          </a:p>
          <a:p>
            <a:pPr algn="r">
              <a:lnSpc>
                <a:spcPct val="115000"/>
              </a:lnSpc>
              <a:spcAft>
                <a:spcPts val="0"/>
              </a:spcAft>
            </a:pPr>
            <a:r>
              <a:rPr lang="es-MX" sz="600">
                <a:effectLst/>
                <a:latin typeface="Montserrat Medium"/>
                <a:ea typeface="Calibri"/>
                <a:cs typeface="Times New Roman"/>
              </a:rPr>
              <a:t>Unidad de Planeación e Innovación en Salud</a:t>
            </a:r>
            <a:endParaRPr lang="es-MX" sz="1100">
              <a:effectLst/>
              <a:ea typeface="Calibri"/>
              <a:cs typeface="Times New Roman"/>
            </a:endParaRPr>
          </a:p>
          <a:p>
            <a:pPr algn="r">
              <a:lnSpc>
                <a:spcPct val="115000"/>
              </a:lnSpc>
              <a:spcAft>
                <a:spcPts val="1000"/>
              </a:spcAft>
            </a:pPr>
            <a:r>
              <a:rPr lang="es-MX" sz="600">
                <a:effectLst/>
                <a:latin typeface="Montserrat Medium"/>
                <a:ea typeface="Calibri"/>
                <a:cs typeface="Times New Roman"/>
              </a:rPr>
              <a:t>Coordinación de Información e Inteligencia en Salud</a:t>
            </a:r>
            <a:endParaRPr lang="es-MX" sz="1100">
              <a:effectLst/>
              <a:ea typeface="Calibri"/>
              <a:cs typeface="Times New Roman"/>
            </a:endParaRPr>
          </a:p>
        </xdr:txBody>
      </xdr:sp>
      <xdr:pic>
        <xdr:nvPicPr>
          <xdr:cNvPr id="4" name="2 Imagen">
            <a:extLst>
              <a:ext uri="{FF2B5EF4-FFF2-40B4-BE49-F238E27FC236}">
                <a16:creationId xmlns:a16="http://schemas.microsoft.com/office/drawing/2014/main" id="{0CD1ED5C-FD78-CDA7-5C1C-983F68F52C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5977" y="17319"/>
            <a:ext cx="6038096" cy="714286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elipe.Silva\Downloads\Cifras_Nacionales_2026_Julio_Preliminar_24082026113927.xlsx" TargetMode="External"/><Relationship Id="rId1" Type="http://schemas.openxmlformats.org/officeDocument/2006/relationships/externalLinkPath" Target="Cifras_Nacionales_2026_Julio_Preliminar_240820261139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sultas"/>
      <sheetName val="Egresos"/>
      <sheetName val=" Aux Dx"/>
      <sheetName val="Aux Tx"/>
      <sheetName val="33 Procedimientos"/>
      <sheetName val="Atenciones Prof. de Salud"/>
      <sheetName val="Mortalidad"/>
      <sheetName val="PAMF Mes"/>
      <sheetName val="Control"/>
      <sheetName val="Banco de Sang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B3" t="str">
            <v>Preliminar Julio 2026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ED1B-76E1-4912-810C-F05FD666A573}">
  <dimension ref="A7:AJ76"/>
  <sheetViews>
    <sheetView showGridLines="0" tabSelected="1" zoomScale="70" zoomScaleNormal="70" workbookViewId="0">
      <selection activeCell="G31" sqref="G31"/>
    </sheetView>
  </sheetViews>
  <sheetFormatPr baseColWidth="10" defaultColWidth="0" defaultRowHeight="15" x14ac:dyDescent="0.25"/>
  <cols>
    <col min="1" max="1" width="9.28515625" customWidth="1"/>
    <col min="2" max="2" width="34.85546875" customWidth="1"/>
    <col min="3" max="7" width="19.7109375" customWidth="1"/>
    <col min="8" max="8" width="11.5703125" customWidth="1"/>
    <col min="9" max="33" width="11.5703125" hidden="1" customWidth="1"/>
    <col min="34" max="36" width="0" hidden="1" customWidth="1"/>
    <col min="37" max="16384" width="11.5703125" hidden="1"/>
  </cols>
  <sheetData>
    <row r="7" spans="1:7" ht="18.75" x14ac:dyDescent="0.3">
      <c r="A7" s="1" t="str">
        <f>CONCATENATE("Consulta Externa otorgada, ",[1]Control!B3)</f>
        <v>Consulta Externa otorgada, Preliminar Julio 2026</v>
      </c>
    </row>
    <row r="8" spans="1:7" ht="18.75" customHeight="1" x14ac:dyDescent="0.25">
      <c r="A8" s="2" t="s">
        <v>0</v>
      </c>
    </row>
    <row r="10" spans="1:7" ht="20.100000000000001" customHeight="1" x14ac:dyDescent="0.25">
      <c r="A10" s="3" t="s">
        <v>1</v>
      </c>
      <c r="B10" s="3" t="s">
        <v>2</v>
      </c>
      <c r="C10" s="3" t="s">
        <v>3</v>
      </c>
      <c r="D10" s="3"/>
      <c r="E10" s="3"/>
      <c r="F10" s="3"/>
      <c r="G10" s="3"/>
    </row>
    <row r="11" spans="1:7" ht="20.45" customHeight="1" x14ac:dyDescent="0.25">
      <c r="A11" s="3"/>
      <c r="B11" s="3"/>
      <c r="C11" s="4" t="s">
        <v>4</v>
      </c>
      <c r="D11" s="4" t="s">
        <v>5</v>
      </c>
      <c r="E11" s="4" t="s">
        <v>6</v>
      </c>
      <c r="F11" s="4" t="s">
        <v>7</v>
      </c>
      <c r="G11" s="4" t="s">
        <v>8</v>
      </c>
    </row>
    <row r="12" spans="1:7" x14ac:dyDescent="0.25">
      <c r="A12" s="5" t="s">
        <v>9</v>
      </c>
      <c r="B12" s="6"/>
      <c r="C12" s="7">
        <f>+SUM(C13+C49)</f>
        <v>95814773</v>
      </c>
      <c r="D12" s="7">
        <f>+SUM(D13+D49)</f>
        <v>62970011</v>
      </c>
      <c r="E12" s="7">
        <f>+SUM(E13+E49)</f>
        <v>3721008</v>
      </c>
      <c r="F12" s="7">
        <f t="shared" ref="F12:G12" si="0">+SUM(F13+F49)</f>
        <v>19098711</v>
      </c>
      <c r="G12" s="7">
        <f t="shared" si="0"/>
        <v>10025043</v>
      </c>
    </row>
    <row r="13" spans="1:7" ht="14.45" customHeight="1" x14ac:dyDescent="0.25">
      <c r="A13" s="5" t="s">
        <v>10</v>
      </c>
      <c r="B13" s="6"/>
      <c r="C13" s="8">
        <f>+SUM(C14:C48)</f>
        <v>91948967</v>
      </c>
      <c r="D13" s="8">
        <f t="shared" ref="D13:G13" si="1">+SUM(D14:D48)</f>
        <v>62970011</v>
      </c>
      <c r="E13" s="8">
        <f t="shared" si="1"/>
        <v>3720021</v>
      </c>
      <c r="F13" s="8">
        <f>+SUM(F14:F48)</f>
        <v>15648699</v>
      </c>
      <c r="G13" s="8">
        <f t="shared" si="1"/>
        <v>9610236</v>
      </c>
    </row>
    <row r="14" spans="1:7" ht="15" customHeight="1" x14ac:dyDescent="0.25">
      <c r="A14" s="9" t="s">
        <v>11</v>
      </c>
      <c r="B14" s="10" t="s">
        <v>12</v>
      </c>
      <c r="C14" s="11">
        <v>1734488</v>
      </c>
      <c r="D14" s="12">
        <v>1122848</v>
      </c>
      <c r="E14" s="12">
        <v>59372</v>
      </c>
      <c r="F14" s="12">
        <v>367094</v>
      </c>
      <c r="G14" s="12">
        <v>185174</v>
      </c>
    </row>
    <row r="15" spans="1:7" ht="15" customHeight="1" x14ac:dyDescent="0.25">
      <c r="A15" s="9" t="s">
        <v>13</v>
      </c>
      <c r="B15" s="10" t="s">
        <v>14</v>
      </c>
      <c r="C15" s="11">
        <v>3522797</v>
      </c>
      <c r="D15" s="12">
        <v>2264341</v>
      </c>
      <c r="E15" s="12">
        <v>154616</v>
      </c>
      <c r="F15" s="12">
        <v>664687</v>
      </c>
      <c r="G15" s="12">
        <v>439153</v>
      </c>
    </row>
    <row r="16" spans="1:7" ht="15" customHeight="1" x14ac:dyDescent="0.25">
      <c r="A16" s="9" t="s">
        <v>15</v>
      </c>
      <c r="B16" s="10" t="s">
        <v>16</v>
      </c>
      <c r="C16" s="11">
        <v>972104</v>
      </c>
      <c r="D16" s="12">
        <v>604990</v>
      </c>
      <c r="E16" s="12">
        <v>50820</v>
      </c>
      <c r="F16" s="12">
        <v>224707</v>
      </c>
      <c r="G16" s="12">
        <v>91587</v>
      </c>
    </row>
    <row r="17" spans="1:7" ht="15" customHeight="1" x14ac:dyDescent="0.25">
      <c r="A17" s="9" t="s">
        <v>17</v>
      </c>
      <c r="B17" s="10" t="s">
        <v>18</v>
      </c>
      <c r="C17" s="11">
        <v>727306</v>
      </c>
      <c r="D17" s="12">
        <v>469295</v>
      </c>
      <c r="E17" s="12">
        <v>33523</v>
      </c>
      <c r="F17" s="12">
        <v>145258</v>
      </c>
      <c r="G17" s="12">
        <v>79230</v>
      </c>
    </row>
    <row r="18" spans="1:7" ht="15" customHeight="1" x14ac:dyDescent="0.25">
      <c r="A18" s="9" t="s">
        <v>19</v>
      </c>
      <c r="B18" s="10" t="s">
        <v>20</v>
      </c>
      <c r="C18" s="11">
        <v>3831726</v>
      </c>
      <c r="D18" s="12">
        <v>2512758</v>
      </c>
      <c r="E18" s="12">
        <v>156944</v>
      </c>
      <c r="F18" s="12">
        <v>626049</v>
      </c>
      <c r="G18" s="12">
        <v>535975</v>
      </c>
    </row>
    <row r="19" spans="1:7" ht="15" customHeight="1" x14ac:dyDescent="0.25">
      <c r="A19" s="9" t="s">
        <v>21</v>
      </c>
      <c r="B19" s="10" t="s">
        <v>22</v>
      </c>
      <c r="C19" s="11">
        <v>796320</v>
      </c>
      <c r="D19" s="12">
        <v>488139</v>
      </c>
      <c r="E19" s="12">
        <v>32729</v>
      </c>
      <c r="F19" s="12">
        <v>169277</v>
      </c>
      <c r="G19" s="12">
        <v>106175</v>
      </c>
    </row>
    <row r="20" spans="1:7" ht="15" customHeight="1" x14ac:dyDescent="0.25">
      <c r="A20" s="9" t="s">
        <v>23</v>
      </c>
      <c r="B20" s="10" t="s">
        <v>24</v>
      </c>
      <c r="C20" s="11">
        <v>1396197</v>
      </c>
      <c r="D20" s="12">
        <v>952860</v>
      </c>
      <c r="E20" s="12">
        <v>55534</v>
      </c>
      <c r="F20" s="12">
        <v>269224</v>
      </c>
      <c r="G20" s="12">
        <v>118579</v>
      </c>
    </row>
    <row r="21" spans="1:7" ht="15" customHeight="1" x14ac:dyDescent="0.25">
      <c r="A21" s="9" t="s">
        <v>25</v>
      </c>
      <c r="B21" s="10" t="s">
        <v>26</v>
      </c>
      <c r="C21" s="11">
        <v>3613723</v>
      </c>
      <c r="D21" s="12">
        <v>2413197</v>
      </c>
      <c r="E21" s="12">
        <v>107406</v>
      </c>
      <c r="F21" s="12">
        <v>694528</v>
      </c>
      <c r="G21" s="12">
        <v>398592</v>
      </c>
    </row>
    <row r="22" spans="1:7" ht="15" customHeight="1" x14ac:dyDescent="0.25">
      <c r="A22" s="13">
        <v>10</v>
      </c>
      <c r="B22" s="10" t="s">
        <v>27</v>
      </c>
      <c r="C22" s="11">
        <v>1703728</v>
      </c>
      <c r="D22" s="12">
        <v>1111450</v>
      </c>
      <c r="E22" s="12">
        <v>50556</v>
      </c>
      <c r="F22" s="12">
        <v>299021</v>
      </c>
      <c r="G22" s="12">
        <v>242701</v>
      </c>
    </row>
    <row r="23" spans="1:7" ht="15" customHeight="1" x14ac:dyDescent="0.25">
      <c r="A23" s="13">
        <v>11</v>
      </c>
      <c r="B23" s="10" t="s">
        <v>28</v>
      </c>
      <c r="C23" s="11">
        <v>3656300</v>
      </c>
      <c r="D23" s="12">
        <v>2530044</v>
      </c>
      <c r="E23" s="12">
        <v>189472</v>
      </c>
      <c r="F23" s="12">
        <v>542737</v>
      </c>
      <c r="G23" s="12">
        <v>394047</v>
      </c>
    </row>
    <row r="24" spans="1:7" ht="15" customHeight="1" x14ac:dyDescent="0.25">
      <c r="A24" s="13">
        <v>12</v>
      </c>
      <c r="B24" s="10" t="s">
        <v>29</v>
      </c>
      <c r="C24" s="11">
        <v>1442563</v>
      </c>
      <c r="D24" s="12">
        <v>959163</v>
      </c>
      <c r="E24" s="12">
        <v>55706</v>
      </c>
      <c r="F24" s="12">
        <v>260184</v>
      </c>
      <c r="G24" s="12">
        <v>167510</v>
      </c>
    </row>
    <row r="25" spans="1:7" x14ac:dyDescent="0.25">
      <c r="A25" s="13">
        <v>13</v>
      </c>
      <c r="B25" s="10" t="s">
        <v>30</v>
      </c>
      <c r="C25" s="11">
        <v>1525463</v>
      </c>
      <c r="D25" s="12">
        <v>1025128</v>
      </c>
      <c r="E25" s="12">
        <v>56234</v>
      </c>
      <c r="F25" s="12">
        <v>332379</v>
      </c>
      <c r="G25" s="12">
        <v>111722</v>
      </c>
    </row>
    <row r="26" spans="1:7" x14ac:dyDescent="0.25">
      <c r="A26" s="13">
        <v>14</v>
      </c>
      <c r="B26" s="10" t="s">
        <v>31</v>
      </c>
      <c r="C26" s="11">
        <v>7100770</v>
      </c>
      <c r="D26" s="12">
        <v>4722573</v>
      </c>
      <c r="E26" s="12">
        <v>202450</v>
      </c>
      <c r="F26" s="12">
        <v>1234661</v>
      </c>
      <c r="G26" s="12">
        <v>941086</v>
      </c>
    </row>
    <row r="27" spans="1:7" x14ac:dyDescent="0.25">
      <c r="A27" s="13">
        <v>15</v>
      </c>
      <c r="B27" s="10" t="s">
        <v>32</v>
      </c>
      <c r="C27" s="11">
        <v>6280648</v>
      </c>
      <c r="D27" s="12">
        <v>4624628</v>
      </c>
      <c r="E27" s="12">
        <v>303918</v>
      </c>
      <c r="F27" s="12">
        <v>880777</v>
      </c>
      <c r="G27" s="12">
        <v>471325</v>
      </c>
    </row>
    <row r="28" spans="1:7" x14ac:dyDescent="0.25">
      <c r="A28" s="13">
        <v>16</v>
      </c>
      <c r="B28" s="10" t="s">
        <v>33</v>
      </c>
      <c r="C28" s="11">
        <v>3446512</v>
      </c>
      <c r="D28" s="12">
        <v>2478984</v>
      </c>
      <c r="E28" s="12">
        <v>179036</v>
      </c>
      <c r="F28" s="12">
        <v>529132</v>
      </c>
      <c r="G28" s="12">
        <v>259360</v>
      </c>
    </row>
    <row r="29" spans="1:7" x14ac:dyDescent="0.25">
      <c r="A29" s="13">
        <v>17</v>
      </c>
      <c r="B29" s="10" t="s">
        <v>34</v>
      </c>
      <c r="C29" s="11">
        <v>2660853</v>
      </c>
      <c r="D29" s="12">
        <v>1744532</v>
      </c>
      <c r="E29" s="12">
        <v>104300</v>
      </c>
      <c r="F29" s="12">
        <v>546043</v>
      </c>
      <c r="G29" s="12">
        <v>265978</v>
      </c>
    </row>
    <row r="30" spans="1:7" x14ac:dyDescent="0.25">
      <c r="A30" s="13">
        <v>18</v>
      </c>
      <c r="B30" s="10" t="s">
        <v>35</v>
      </c>
      <c r="C30" s="11">
        <v>1518374</v>
      </c>
      <c r="D30" s="12">
        <v>992330</v>
      </c>
      <c r="E30" s="12">
        <v>53046</v>
      </c>
      <c r="F30" s="12">
        <v>247991</v>
      </c>
      <c r="G30" s="12">
        <v>225007</v>
      </c>
    </row>
    <row r="31" spans="1:7" x14ac:dyDescent="0.25">
      <c r="A31" s="13">
        <v>19</v>
      </c>
      <c r="B31" s="10" t="s">
        <v>36</v>
      </c>
      <c r="C31" s="11">
        <v>1131618</v>
      </c>
      <c r="D31" s="12">
        <v>683719</v>
      </c>
      <c r="E31" s="12">
        <v>36937</v>
      </c>
      <c r="F31" s="12">
        <v>272677</v>
      </c>
      <c r="G31" s="12">
        <v>138285</v>
      </c>
    </row>
    <row r="32" spans="1:7" x14ac:dyDescent="0.25">
      <c r="A32" s="13">
        <v>20</v>
      </c>
      <c r="B32" s="10" t="s">
        <v>37</v>
      </c>
      <c r="C32" s="11">
        <v>6096184</v>
      </c>
      <c r="D32" s="12">
        <v>4527495</v>
      </c>
      <c r="E32" s="12">
        <v>190423</v>
      </c>
      <c r="F32" s="12">
        <v>776108</v>
      </c>
      <c r="G32" s="12">
        <v>602158</v>
      </c>
    </row>
    <row r="33" spans="1:7" x14ac:dyDescent="0.25">
      <c r="A33" s="13">
        <v>21</v>
      </c>
      <c r="B33" s="10" t="s">
        <v>38</v>
      </c>
      <c r="C33" s="11">
        <v>1109047</v>
      </c>
      <c r="D33" s="12">
        <v>711872</v>
      </c>
      <c r="E33" s="12">
        <v>48874</v>
      </c>
      <c r="F33" s="12">
        <v>243328</v>
      </c>
      <c r="G33" s="12">
        <v>104973</v>
      </c>
    </row>
    <row r="34" spans="1:7" x14ac:dyDescent="0.25">
      <c r="A34" s="13">
        <v>22</v>
      </c>
      <c r="B34" s="10" t="s">
        <v>39</v>
      </c>
      <c r="C34" s="11">
        <v>2670743</v>
      </c>
      <c r="D34" s="12">
        <v>1920574</v>
      </c>
      <c r="E34" s="12">
        <v>107259</v>
      </c>
      <c r="F34" s="12">
        <v>373835</v>
      </c>
      <c r="G34" s="12">
        <v>269075</v>
      </c>
    </row>
    <row r="35" spans="1:7" x14ac:dyDescent="0.25">
      <c r="A35" s="13">
        <v>23</v>
      </c>
      <c r="B35" s="10" t="s">
        <v>40</v>
      </c>
      <c r="C35" s="11">
        <v>2151066</v>
      </c>
      <c r="D35" s="12">
        <v>1405118</v>
      </c>
      <c r="E35" s="12">
        <v>103735</v>
      </c>
      <c r="F35" s="12">
        <v>426610</v>
      </c>
      <c r="G35" s="12">
        <v>215603</v>
      </c>
    </row>
    <row r="36" spans="1:7" x14ac:dyDescent="0.25">
      <c r="A36" s="13">
        <v>24</v>
      </c>
      <c r="B36" s="10" t="s">
        <v>41</v>
      </c>
      <c r="C36" s="11">
        <v>1366848</v>
      </c>
      <c r="D36" s="12">
        <v>875649</v>
      </c>
      <c r="E36" s="12">
        <v>56815</v>
      </c>
      <c r="F36" s="12">
        <v>252109</v>
      </c>
      <c r="G36" s="12">
        <v>182275</v>
      </c>
    </row>
    <row r="37" spans="1:7" x14ac:dyDescent="0.25">
      <c r="A37" s="13">
        <v>25</v>
      </c>
      <c r="B37" s="10" t="s">
        <v>42</v>
      </c>
      <c r="C37" s="11">
        <v>1895558</v>
      </c>
      <c r="D37" s="12">
        <v>1348183</v>
      </c>
      <c r="E37" s="12">
        <v>71958</v>
      </c>
      <c r="F37" s="12">
        <v>301631</v>
      </c>
      <c r="G37" s="12">
        <v>173786</v>
      </c>
    </row>
    <row r="38" spans="1:7" x14ac:dyDescent="0.25">
      <c r="A38" s="13">
        <v>26</v>
      </c>
      <c r="B38" s="10" t="s">
        <v>43</v>
      </c>
      <c r="C38" s="11">
        <v>3044126</v>
      </c>
      <c r="D38" s="12">
        <v>2028724</v>
      </c>
      <c r="E38" s="12">
        <v>155549</v>
      </c>
      <c r="F38" s="12">
        <v>500159</v>
      </c>
      <c r="G38" s="12">
        <v>359694</v>
      </c>
    </row>
    <row r="39" spans="1:7" x14ac:dyDescent="0.25">
      <c r="A39" s="13">
        <v>27</v>
      </c>
      <c r="B39" s="10" t="s">
        <v>44</v>
      </c>
      <c r="C39" s="11">
        <v>2937637</v>
      </c>
      <c r="D39" s="12">
        <v>1881383</v>
      </c>
      <c r="E39" s="12">
        <v>124041</v>
      </c>
      <c r="F39" s="12">
        <v>582254</v>
      </c>
      <c r="G39" s="12">
        <v>349959</v>
      </c>
    </row>
    <row r="40" spans="1:7" x14ac:dyDescent="0.25">
      <c r="A40" s="13">
        <v>28</v>
      </c>
      <c r="B40" s="10" t="s">
        <v>45</v>
      </c>
      <c r="C40" s="11">
        <v>1236482</v>
      </c>
      <c r="D40" s="12">
        <v>822928</v>
      </c>
      <c r="E40" s="12">
        <v>41349</v>
      </c>
      <c r="F40" s="12">
        <v>244616</v>
      </c>
      <c r="G40" s="12">
        <v>127589</v>
      </c>
    </row>
    <row r="41" spans="1:7" x14ac:dyDescent="0.25">
      <c r="A41" s="13">
        <v>29</v>
      </c>
      <c r="B41" s="10" t="s">
        <v>46</v>
      </c>
      <c r="C41" s="11">
        <v>3620023</v>
      </c>
      <c r="D41" s="12">
        <v>2642934</v>
      </c>
      <c r="E41" s="12">
        <v>120853</v>
      </c>
      <c r="F41" s="12">
        <v>604419</v>
      </c>
      <c r="G41" s="12">
        <v>251817</v>
      </c>
    </row>
    <row r="42" spans="1:7" x14ac:dyDescent="0.25">
      <c r="A42" s="13">
        <v>30</v>
      </c>
      <c r="B42" s="10" t="s">
        <v>47</v>
      </c>
      <c r="C42" s="11">
        <v>814267</v>
      </c>
      <c r="D42" s="12">
        <v>537465</v>
      </c>
      <c r="E42" s="12">
        <v>37834</v>
      </c>
      <c r="F42" s="12">
        <v>141689</v>
      </c>
      <c r="G42" s="12">
        <v>97279</v>
      </c>
    </row>
    <row r="43" spans="1:7" x14ac:dyDescent="0.25">
      <c r="A43" s="13">
        <v>31</v>
      </c>
      <c r="B43" s="10" t="s">
        <v>48</v>
      </c>
      <c r="C43" s="11">
        <v>2660210</v>
      </c>
      <c r="D43" s="12">
        <v>1862029</v>
      </c>
      <c r="E43" s="12">
        <v>118238</v>
      </c>
      <c r="F43" s="12">
        <v>369362</v>
      </c>
      <c r="G43" s="12">
        <v>310581</v>
      </c>
    </row>
    <row r="44" spans="1:7" x14ac:dyDescent="0.25">
      <c r="A44" s="13">
        <v>32</v>
      </c>
      <c r="B44" s="10" t="s">
        <v>49</v>
      </c>
      <c r="C44" s="11">
        <v>2316163</v>
      </c>
      <c r="D44" s="12">
        <v>1475355</v>
      </c>
      <c r="E44" s="12">
        <v>106877</v>
      </c>
      <c r="F44" s="12">
        <v>437116</v>
      </c>
      <c r="G44" s="12">
        <v>296815</v>
      </c>
    </row>
    <row r="45" spans="1:7" x14ac:dyDescent="0.25">
      <c r="A45" s="13">
        <v>33</v>
      </c>
      <c r="B45" s="10" t="s">
        <v>50</v>
      </c>
      <c r="C45" s="11">
        <v>2103222</v>
      </c>
      <c r="D45" s="12">
        <v>1443802</v>
      </c>
      <c r="E45" s="12">
        <v>119496</v>
      </c>
      <c r="F45" s="12">
        <v>338198</v>
      </c>
      <c r="G45" s="12">
        <v>201726</v>
      </c>
    </row>
    <row r="46" spans="1:7" x14ac:dyDescent="0.25">
      <c r="A46" s="13">
        <v>34</v>
      </c>
      <c r="B46" s="10" t="s">
        <v>51</v>
      </c>
      <c r="C46" s="11">
        <v>1097852</v>
      </c>
      <c r="D46" s="12">
        <v>754486</v>
      </c>
      <c r="E46" s="12">
        <v>45944</v>
      </c>
      <c r="F46" s="12">
        <v>179816</v>
      </c>
      <c r="G46" s="12">
        <v>117606</v>
      </c>
    </row>
    <row r="47" spans="1:7" x14ac:dyDescent="0.25">
      <c r="A47" s="13">
        <v>39</v>
      </c>
      <c r="B47" s="10" t="s">
        <v>52</v>
      </c>
      <c r="C47" s="11">
        <v>4242637</v>
      </c>
      <c r="D47" s="12">
        <v>3153800</v>
      </c>
      <c r="E47" s="12">
        <v>215961</v>
      </c>
      <c r="F47" s="12">
        <v>580528</v>
      </c>
      <c r="G47" s="12">
        <v>292348</v>
      </c>
    </row>
    <row r="48" spans="1:7" x14ac:dyDescent="0.25">
      <c r="A48" s="13">
        <v>40</v>
      </c>
      <c r="B48" s="10" t="s">
        <v>53</v>
      </c>
      <c r="C48" s="11">
        <v>5525412</v>
      </c>
      <c r="D48" s="12">
        <v>3877235</v>
      </c>
      <c r="E48" s="12">
        <v>172216</v>
      </c>
      <c r="F48" s="12">
        <v>990495</v>
      </c>
      <c r="G48" s="12">
        <v>485466</v>
      </c>
    </row>
    <row r="49" spans="1:7" x14ac:dyDescent="0.25">
      <c r="A49" s="14" t="s">
        <v>54</v>
      </c>
      <c r="B49" s="15"/>
      <c r="C49" s="16">
        <f>+SUM(C50:C74)</f>
        <v>3865806</v>
      </c>
      <c r="D49" s="16">
        <f>+SUM(D50:D74)</f>
        <v>0</v>
      </c>
      <c r="E49" s="16">
        <f>+SUM(E50:E74)</f>
        <v>987</v>
      </c>
      <c r="F49" s="16">
        <f>+SUM(F50:F74)</f>
        <v>3450012</v>
      </c>
      <c r="G49" s="16">
        <f>+SUM(G50:G74)</f>
        <v>414807</v>
      </c>
    </row>
    <row r="50" spans="1:7" x14ac:dyDescent="0.25">
      <c r="A50" s="17" t="s">
        <v>55</v>
      </c>
      <c r="B50" s="18" t="s">
        <v>56</v>
      </c>
      <c r="C50" s="19">
        <v>223608</v>
      </c>
      <c r="D50" s="20">
        <v>0</v>
      </c>
      <c r="E50" s="20">
        <v>0</v>
      </c>
      <c r="F50" s="19">
        <v>206448</v>
      </c>
      <c r="G50" s="20">
        <v>17160</v>
      </c>
    </row>
    <row r="51" spans="1:7" x14ac:dyDescent="0.25">
      <c r="A51" s="17" t="s">
        <v>57</v>
      </c>
      <c r="B51" s="18" t="s">
        <v>58</v>
      </c>
      <c r="C51" s="19">
        <v>265130</v>
      </c>
      <c r="D51" s="20">
        <v>0</v>
      </c>
      <c r="E51" s="20">
        <v>0</v>
      </c>
      <c r="F51" s="19">
        <v>255605</v>
      </c>
      <c r="G51" s="20">
        <v>9525</v>
      </c>
    </row>
    <row r="52" spans="1:7" x14ac:dyDescent="0.25">
      <c r="A52" s="17" t="s">
        <v>59</v>
      </c>
      <c r="B52" s="18" t="s">
        <v>60</v>
      </c>
      <c r="C52" s="19">
        <v>231536</v>
      </c>
      <c r="D52" s="20">
        <v>0</v>
      </c>
      <c r="E52" s="20">
        <v>0</v>
      </c>
      <c r="F52" s="19">
        <v>218870</v>
      </c>
      <c r="G52" s="20">
        <v>12666</v>
      </c>
    </row>
    <row r="53" spans="1:7" x14ac:dyDescent="0.25">
      <c r="A53" s="17" t="s">
        <v>61</v>
      </c>
      <c r="B53" s="18" t="s">
        <v>62</v>
      </c>
      <c r="C53" s="19">
        <v>243233</v>
      </c>
      <c r="D53" s="20">
        <v>0</v>
      </c>
      <c r="E53" s="20">
        <v>0</v>
      </c>
      <c r="F53" s="19">
        <v>224016</v>
      </c>
      <c r="G53" s="20">
        <v>19217</v>
      </c>
    </row>
    <row r="54" spans="1:7" x14ac:dyDescent="0.25">
      <c r="A54" s="17" t="s">
        <v>63</v>
      </c>
      <c r="B54" s="18" t="s">
        <v>64</v>
      </c>
      <c r="C54" s="19">
        <v>153180</v>
      </c>
      <c r="D54" s="20">
        <v>0</v>
      </c>
      <c r="E54" s="20">
        <v>0</v>
      </c>
      <c r="F54" s="19">
        <v>147601</v>
      </c>
      <c r="G54" s="20">
        <v>5579</v>
      </c>
    </row>
    <row r="55" spans="1:7" x14ac:dyDescent="0.25">
      <c r="A55" s="17" t="s">
        <v>65</v>
      </c>
      <c r="B55" s="18" t="s">
        <v>66</v>
      </c>
      <c r="C55" s="19">
        <v>137518</v>
      </c>
      <c r="D55" s="20">
        <v>0</v>
      </c>
      <c r="E55" s="20">
        <v>0</v>
      </c>
      <c r="F55" s="19">
        <v>132698</v>
      </c>
      <c r="G55" s="20">
        <v>4820</v>
      </c>
    </row>
    <row r="56" spans="1:7" x14ac:dyDescent="0.25">
      <c r="A56" s="17" t="s">
        <v>67</v>
      </c>
      <c r="B56" s="18" t="s">
        <v>68</v>
      </c>
      <c r="C56" s="19">
        <v>151235</v>
      </c>
      <c r="D56" s="20">
        <v>0</v>
      </c>
      <c r="E56" s="20">
        <v>0</v>
      </c>
      <c r="F56" s="19">
        <v>141240</v>
      </c>
      <c r="G56" s="20">
        <v>9995</v>
      </c>
    </row>
    <row r="57" spans="1:7" x14ac:dyDescent="0.25">
      <c r="A57" s="17" t="s">
        <v>69</v>
      </c>
      <c r="B57" s="18" t="s">
        <v>70</v>
      </c>
      <c r="C57" s="19">
        <v>118816</v>
      </c>
      <c r="D57" s="20">
        <v>0</v>
      </c>
      <c r="E57" s="20">
        <v>0</v>
      </c>
      <c r="F57" s="19">
        <v>114555</v>
      </c>
      <c r="G57" s="20">
        <v>4261</v>
      </c>
    </row>
    <row r="58" spans="1:7" x14ac:dyDescent="0.25">
      <c r="A58" s="17" t="s">
        <v>71</v>
      </c>
      <c r="B58" s="18" t="s">
        <v>72</v>
      </c>
      <c r="C58" s="19">
        <v>155285</v>
      </c>
      <c r="D58" s="20">
        <v>0</v>
      </c>
      <c r="E58" s="20">
        <v>0</v>
      </c>
      <c r="F58" s="19">
        <v>149029</v>
      </c>
      <c r="G58" s="20">
        <v>6256</v>
      </c>
    </row>
    <row r="59" spans="1:7" x14ac:dyDescent="0.25">
      <c r="A59" s="17" t="s">
        <v>73</v>
      </c>
      <c r="B59" s="18" t="s">
        <v>74</v>
      </c>
      <c r="C59" s="19">
        <v>59658</v>
      </c>
      <c r="D59" s="20">
        <v>0</v>
      </c>
      <c r="E59" s="20">
        <v>0</v>
      </c>
      <c r="F59" s="19">
        <v>58130</v>
      </c>
      <c r="G59" s="20">
        <v>1528</v>
      </c>
    </row>
    <row r="60" spans="1:7" x14ac:dyDescent="0.25">
      <c r="A60" s="17" t="s">
        <v>75</v>
      </c>
      <c r="B60" s="18" t="s">
        <v>76</v>
      </c>
      <c r="C60" s="19">
        <v>133780</v>
      </c>
      <c r="D60" s="20">
        <v>0</v>
      </c>
      <c r="E60" s="20">
        <v>0</v>
      </c>
      <c r="F60" s="19">
        <v>130604</v>
      </c>
      <c r="G60" s="20">
        <v>3176</v>
      </c>
    </row>
    <row r="61" spans="1:7" x14ac:dyDescent="0.25">
      <c r="A61" s="17" t="s">
        <v>77</v>
      </c>
      <c r="B61" s="18" t="s">
        <v>78</v>
      </c>
      <c r="C61" s="19">
        <v>120320</v>
      </c>
      <c r="D61" s="20">
        <v>0</v>
      </c>
      <c r="E61" s="20">
        <v>0</v>
      </c>
      <c r="F61" s="19">
        <v>104675</v>
      </c>
      <c r="G61" s="20">
        <v>15645</v>
      </c>
    </row>
    <row r="62" spans="1:7" x14ac:dyDescent="0.25">
      <c r="A62" s="17" t="s">
        <v>79</v>
      </c>
      <c r="B62" s="18" t="s">
        <v>80</v>
      </c>
      <c r="C62" s="19">
        <v>77774</v>
      </c>
      <c r="D62" s="20">
        <v>0</v>
      </c>
      <c r="E62" s="20">
        <v>0</v>
      </c>
      <c r="F62" s="19">
        <v>72868</v>
      </c>
      <c r="G62" s="20">
        <v>4906</v>
      </c>
    </row>
    <row r="63" spans="1:7" x14ac:dyDescent="0.25">
      <c r="A63" s="17" t="s">
        <v>81</v>
      </c>
      <c r="B63" s="18" t="s">
        <v>82</v>
      </c>
      <c r="C63" s="19">
        <v>114864</v>
      </c>
      <c r="D63" s="20">
        <v>0</v>
      </c>
      <c r="E63" s="20">
        <v>0</v>
      </c>
      <c r="F63" s="19">
        <v>98063</v>
      </c>
      <c r="G63" s="20">
        <v>16801</v>
      </c>
    </row>
    <row r="64" spans="1:7" x14ac:dyDescent="0.25">
      <c r="A64" s="17" t="s">
        <v>83</v>
      </c>
      <c r="B64" s="18" t="s">
        <v>84</v>
      </c>
      <c r="C64" s="19">
        <v>322073</v>
      </c>
      <c r="D64" s="20">
        <v>0</v>
      </c>
      <c r="E64" s="20">
        <v>0</v>
      </c>
      <c r="F64" s="19">
        <v>258199</v>
      </c>
      <c r="G64" s="20">
        <v>63874</v>
      </c>
    </row>
    <row r="65" spans="1:7" x14ac:dyDescent="0.25">
      <c r="A65" s="17" t="s">
        <v>85</v>
      </c>
      <c r="B65" s="18" t="s">
        <v>86</v>
      </c>
      <c r="C65" s="19">
        <v>144148</v>
      </c>
      <c r="D65" s="20">
        <v>0</v>
      </c>
      <c r="E65" s="20">
        <v>0</v>
      </c>
      <c r="F65" s="19">
        <v>88246</v>
      </c>
      <c r="G65" s="20">
        <v>55902</v>
      </c>
    </row>
    <row r="66" spans="1:7" x14ac:dyDescent="0.25">
      <c r="A66" s="17" t="s">
        <v>87</v>
      </c>
      <c r="B66" s="18" t="s">
        <v>88</v>
      </c>
      <c r="C66" s="19">
        <v>73152</v>
      </c>
      <c r="D66" s="20">
        <v>0</v>
      </c>
      <c r="E66" s="20">
        <v>0</v>
      </c>
      <c r="F66" s="19">
        <v>56563</v>
      </c>
      <c r="G66" s="20">
        <v>16589</v>
      </c>
    </row>
    <row r="67" spans="1:7" x14ac:dyDescent="0.25">
      <c r="A67" s="17" t="s">
        <v>89</v>
      </c>
      <c r="B67" s="18" t="s">
        <v>90</v>
      </c>
      <c r="C67" s="19">
        <v>195661</v>
      </c>
      <c r="D67" s="20">
        <v>0</v>
      </c>
      <c r="E67" s="20">
        <v>0</v>
      </c>
      <c r="F67" s="19">
        <v>144587</v>
      </c>
      <c r="G67" s="20">
        <v>51074</v>
      </c>
    </row>
    <row r="68" spans="1:7" x14ac:dyDescent="0.25">
      <c r="A68" s="17" t="s">
        <v>91</v>
      </c>
      <c r="B68" s="18" t="s">
        <v>92</v>
      </c>
      <c r="C68" s="19">
        <v>83971</v>
      </c>
      <c r="D68" s="20">
        <v>0</v>
      </c>
      <c r="E68" s="20">
        <v>0</v>
      </c>
      <c r="F68" s="19">
        <v>77570</v>
      </c>
      <c r="G68" s="20">
        <v>6401</v>
      </c>
    </row>
    <row r="69" spans="1:7" x14ac:dyDescent="0.25">
      <c r="A69" s="17" t="s">
        <v>93</v>
      </c>
      <c r="B69" s="18" t="s">
        <v>94</v>
      </c>
      <c r="C69" s="19">
        <v>109366</v>
      </c>
      <c r="D69" s="20">
        <v>0</v>
      </c>
      <c r="E69" s="20">
        <v>0</v>
      </c>
      <c r="F69" s="19">
        <v>95101</v>
      </c>
      <c r="G69" s="20">
        <v>14265</v>
      </c>
    </row>
    <row r="70" spans="1:7" x14ac:dyDescent="0.25">
      <c r="A70" s="17" t="s">
        <v>95</v>
      </c>
      <c r="B70" s="18" t="s">
        <v>96</v>
      </c>
      <c r="C70" s="19">
        <v>58056</v>
      </c>
      <c r="D70" s="20">
        <v>0</v>
      </c>
      <c r="E70" s="20">
        <v>696</v>
      </c>
      <c r="F70" s="19">
        <v>48803</v>
      </c>
      <c r="G70" s="20">
        <v>8557</v>
      </c>
    </row>
    <row r="71" spans="1:7" x14ac:dyDescent="0.25">
      <c r="A71" s="17" t="s">
        <v>97</v>
      </c>
      <c r="B71" s="18" t="s">
        <v>98</v>
      </c>
      <c r="C71" s="19">
        <v>56639</v>
      </c>
      <c r="D71" s="20">
        <v>0</v>
      </c>
      <c r="E71" s="20">
        <v>291</v>
      </c>
      <c r="F71" s="19">
        <v>49393</v>
      </c>
      <c r="G71" s="20">
        <v>6955</v>
      </c>
    </row>
    <row r="72" spans="1:7" x14ac:dyDescent="0.25">
      <c r="A72" s="17" t="s">
        <v>99</v>
      </c>
      <c r="B72" s="18" t="s">
        <v>100</v>
      </c>
      <c r="C72" s="19">
        <v>84291</v>
      </c>
      <c r="D72" s="20">
        <v>0</v>
      </c>
      <c r="E72" s="20">
        <v>0</v>
      </c>
      <c r="F72" s="19">
        <v>72429</v>
      </c>
      <c r="G72" s="20">
        <v>11862</v>
      </c>
    </row>
    <row r="73" spans="1:7" x14ac:dyDescent="0.25">
      <c r="A73" s="17" t="s">
        <v>101</v>
      </c>
      <c r="B73" s="18" t="s">
        <v>102</v>
      </c>
      <c r="C73" s="19">
        <v>269662</v>
      </c>
      <c r="D73" s="20">
        <v>0</v>
      </c>
      <c r="E73" s="20">
        <v>0</v>
      </c>
      <c r="F73" s="19">
        <v>241195</v>
      </c>
      <c r="G73" s="20">
        <v>28467</v>
      </c>
    </row>
    <row r="74" spans="1:7" x14ac:dyDescent="0.25">
      <c r="A74" s="17" t="s">
        <v>103</v>
      </c>
      <c r="B74" s="18" t="s">
        <v>104</v>
      </c>
      <c r="C74" s="19">
        <v>282850</v>
      </c>
      <c r="D74" s="20">
        <v>0</v>
      </c>
      <c r="E74" s="20">
        <v>0</v>
      </c>
      <c r="F74" s="19">
        <v>263524</v>
      </c>
      <c r="G74" s="20">
        <v>19326</v>
      </c>
    </row>
    <row r="76" spans="1:7" ht="38.25" hidden="1" customHeight="1" x14ac:dyDescent="0.25">
      <c r="A76" s="21" t="s">
        <v>105</v>
      </c>
      <c r="B76" s="22" t="s">
        <v>106</v>
      </c>
      <c r="C76" s="22"/>
      <c r="D76" s="22"/>
      <c r="E76" s="22"/>
      <c r="F76" s="22"/>
      <c r="G76" s="22"/>
    </row>
  </sheetData>
  <mergeCells count="7">
    <mergeCell ref="B76:G76"/>
    <mergeCell ref="A10:A11"/>
    <mergeCell ref="B10:B11"/>
    <mergeCell ref="C10:G10"/>
    <mergeCell ref="A12:B12"/>
    <mergeCell ref="A13:B13"/>
    <mergeCell ref="A49:B49"/>
  </mergeCells>
  <pageMargins left="0.7" right="0.7" top="0.75" bottom="0.75" header="0.3" footer="0.3"/>
  <pageSetup paperSize="327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Silva Nuñez</dc:creator>
  <cp:lastModifiedBy>Felipe Silva Nuñez</cp:lastModifiedBy>
  <dcterms:created xsi:type="dcterms:W3CDTF">2026-09-23T18:08:00Z</dcterms:created>
  <dcterms:modified xsi:type="dcterms:W3CDTF">2026-09-23T18:08:49Z</dcterms:modified>
</cp:coreProperties>
</file>