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8680" yWindow="-120" windowWidth="29040" windowHeight="15720"/>
  </bookViews>
  <sheets>
    <sheet name="CHEQUEO PREVENIMSS" sheetId="1" r:id="rId1"/>
    <sheet name="Grafico Ranking" sheetId="2" r:id="rId2"/>
    <sheet name="Hoja1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7" i="1" l="1"/>
  <c r="J53" i="1" s="1"/>
  <c r="M47" i="1"/>
  <c r="I53" i="1" s="1"/>
  <c r="I47" i="1"/>
  <c r="H53" i="1" s="1"/>
  <c r="G21" i="1"/>
  <c r="J56" i="1" l="1"/>
  <c r="I56" i="1"/>
  <c r="G45" i="1"/>
  <c r="AW47" i="1" l="1"/>
  <c r="R53" i="1" s="1"/>
  <c r="AS47" i="1"/>
  <c r="Q53" i="1" s="1"/>
  <c r="AO47" i="1"/>
  <c r="P53" i="1" s="1"/>
  <c r="R56" i="1" l="1"/>
  <c r="Q56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21" i="1"/>
  <c r="AA30" i="1"/>
  <c r="AE22" i="1"/>
  <c r="AE23" i="1"/>
  <c r="AE28" i="1"/>
  <c r="AK47" i="1"/>
  <c r="O53" i="1" s="1"/>
  <c r="AG47" i="1"/>
  <c r="N53" i="1" s="1"/>
  <c r="O56" i="1" l="1"/>
  <c r="P56" i="1"/>
  <c r="AC47" i="1"/>
  <c r="M53" i="1" s="1"/>
  <c r="Y47" i="1"/>
  <c r="L53" i="1" s="1"/>
  <c r="M56" i="1" l="1"/>
  <c r="N56" i="1"/>
  <c r="AA44" i="1"/>
  <c r="U47" i="1"/>
  <c r="K53" i="1" s="1"/>
  <c r="K56" i="1" s="1"/>
  <c r="L56" i="1" l="1"/>
  <c r="E47" i="1"/>
  <c r="G53" i="1" s="1"/>
  <c r="H56" i="1" s="1"/>
  <c r="D47" i="1"/>
  <c r="AY47" i="1" s="1"/>
  <c r="G47" i="1" l="1"/>
  <c r="AQ47" i="1"/>
  <c r="AU47" i="1"/>
  <c r="AA47" i="1"/>
  <c r="AI47" i="1"/>
  <c r="AM47" i="1"/>
  <c r="AE47" i="1"/>
  <c r="W47" i="1"/>
  <c r="S47" i="1"/>
  <c r="K47" i="1"/>
  <c r="O47" i="1"/>
  <c r="F21" i="1"/>
  <c r="H21" i="1" s="1"/>
  <c r="AY45" i="1"/>
  <c r="AX45" i="1"/>
  <c r="AZ45" i="1" s="1"/>
  <c r="AU45" i="1"/>
  <c r="AT45" i="1"/>
  <c r="AV45" i="1" s="1"/>
  <c r="AQ45" i="1"/>
  <c r="AP45" i="1"/>
  <c r="AR45" i="1" s="1"/>
  <c r="AL45" i="1"/>
  <c r="AN45" i="1" s="1"/>
  <c r="AI45" i="1"/>
  <c r="AH45" i="1"/>
  <c r="AJ45" i="1" s="1"/>
  <c r="AE45" i="1"/>
  <c r="AD45" i="1"/>
  <c r="AF45" i="1" s="1"/>
  <c r="AA45" i="1"/>
  <c r="Z45" i="1"/>
  <c r="AB45" i="1" s="1"/>
  <c r="W45" i="1"/>
  <c r="V45" i="1"/>
  <c r="X45" i="1" s="1"/>
  <c r="S45" i="1"/>
  <c r="R45" i="1"/>
  <c r="T45" i="1" s="1"/>
  <c r="O45" i="1"/>
  <c r="N45" i="1"/>
  <c r="P45" i="1" s="1"/>
  <c r="K45" i="1"/>
  <c r="J45" i="1"/>
  <c r="L45" i="1" s="1"/>
  <c r="F45" i="1"/>
  <c r="H45" i="1" s="1"/>
  <c r="AY44" i="1"/>
  <c r="AX44" i="1"/>
  <c r="AZ44" i="1" s="1"/>
  <c r="AU44" i="1"/>
  <c r="AT44" i="1"/>
  <c r="AV44" i="1" s="1"/>
  <c r="AQ44" i="1"/>
  <c r="AP44" i="1"/>
  <c r="AR44" i="1" s="1"/>
  <c r="AL44" i="1"/>
  <c r="AN44" i="1" s="1"/>
  <c r="AI44" i="1"/>
  <c r="AH44" i="1"/>
  <c r="AJ44" i="1" s="1"/>
  <c r="AE44" i="1"/>
  <c r="AD44" i="1"/>
  <c r="AF44" i="1" s="1"/>
  <c r="Z44" i="1"/>
  <c r="AB44" i="1" s="1"/>
  <c r="W44" i="1"/>
  <c r="V44" i="1"/>
  <c r="X44" i="1" s="1"/>
  <c r="S44" i="1"/>
  <c r="R44" i="1"/>
  <c r="T44" i="1" s="1"/>
  <c r="O44" i="1"/>
  <c r="N44" i="1"/>
  <c r="P44" i="1" s="1"/>
  <c r="K44" i="1"/>
  <c r="J44" i="1"/>
  <c r="L44" i="1" s="1"/>
  <c r="G44" i="1"/>
  <c r="F44" i="1"/>
  <c r="H44" i="1" s="1"/>
  <c r="AY43" i="1"/>
  <c r="AX43" i="1"/>
  <c r="AZ43" i="1" s="1"/>
  <c r="AU43" i="1"/>
  <c r="AT43" i="1"/>
  <c r="AV43" i="1" s="1"/>
  <c r="AQ43" i="1"/>
  <c r="AP43" i="1"/>
  <c r="AR43" i="1" s="1"/>
  <c r="AL43" i="1"/>
  <c r="AN43" i="1" s="1"/>
  <c r="AI43" i="1"/>
  <c r="AH43" i="1"/>
  <c r="AJ43" i="1" s="1"/>
  <c r="AE43" i="1"/>
  <c r="AD43" i="1"/>
  <c r="AF43" i="1" s="1"/>
  <c r="AA43" i="1"/>
  <c r="Z43" i="1"/>
  <c r="AB43" i="1" s="1"/>
  <c r="W43" i="1"/>
  <c r="V43" i="1"/>
  <c r="X43" i="1" s="1"/>
  <c r="S43" i="1"/>
  <c r="R43" i="1"/>
  <c r="T43" i="1" s="1"/>
  <c r="O43" i="1"/>
  <c r="N43" i="1"/>
  <c r="P43" i="1" s="1"/>
  <c r="K43" i="1"/>
  <c r="J43" i="1"/>
  <c r="L43" i="1" s="1"/>
  <c r="G43" i="1"/>
  <c r="F43" i="1"/>
  <c r="H43" i="1" s="1"/>
  <c r="AY42" i="1"/>
  <c r="AX42" i="1"/>
  <c r="AZ42" i="1" s="1"/>
  <c r="AU42" i="1"/>
  <c r="AT42" i="1"/>
  <c r="AV42" i="1" s="1"/>
  <c r="AQ42" i="1"/>
  <c r="AP42" i="1"/>
  <c r="AR42" i="1" s="1"/>
  <c r="AL42" i="1"/>
  <c r="AN42" i="1" s="1"/>
  <c r="AI42" i="1"/>
  <c r="AH42" i="1"/>
  <c r="AJ42" i="1" s="1"/>
  <c r="AE42" i="1"/>
  <c r="AD42" i="1"/>
  <c r="AF42" i="1" s="1"/>
  <c r="AA42" i="1"/>
  <c r="Z42" i="1"/>
  <c r="AB42" i="1" s="1"/>
  <c r="W42" i="1"/>
  <c r="V42" i="1"/>
  <c r="X42" i="1" s="1"/>
  <c r="S42" i="1"/>
  <c r="R42" i="1"/>
  <c r="T42" i="1" s="1"/>
  <c r="O42" i="1"/>
  <c r="N42" i="1"/>
  <c r="P42" i="1" s="1"/>
  <c r="K42" i="1"/>
  <c r="J42" i="1"/>
  <c r="L42" i="1" s="1"/>
  <c r="G42" i="1"/>
  <c r="F42" i="1"/>
  <c r="H42" i="1" s="1"/>
  <c r="AY41" i="1"/>
  <c r="AX41" i="1"/>
  <c r="AZ41" i="1" s="1"/>
  <c r="AU41" i="1"/>
  <c r="AT41" i="1"/>
  <c r="AV41" i="1" s="1"/>
  <c r="AQ41" i="1"/>
  <c r="AP41" i="1"/>
  <c r="AR41" i="1" s="1"/>
  <c r="AL41" i="1"/>
  <c r="AN41" i="1" s="1"/>
  <c r="AI41" i="1"/>
  <c r="AH41" i="1"/>
  <c r="AJ41" i="1" s="1"/>
  <c r="AE41" i="1"/>
  <c r="AD41" i="1"/>
  <c r="AF41" i="1" s="1"/>
  <c r="AA41" i="1"/>
  <c r="Z41" i="1"/>
  <c r="AB41" i="1" s="1"/>
  <c r="W41" i="1"/>
  <c r="V41" i="1"/>
  <c r="X41" i="1" s="1"/>
  <c r="S41" i="1"/>
  <c r="R41" i="1"/>
  <c r="T41" i="1" s="1"/>
  <c r="O41" i="1"/>
  <c r="N41" i="1"/>
  <c r="P41" i="1" s="1"/>
  <c r="K41" i="1"/>
  <c r="J41" i="1"/>
  <c r="L41" i="1" s="1"/>
  <c r="G41" i="1"/>
  <c r="F41" i="1"/>
  <c r="H41" i="1" s="1"/>
  <c r="AY40" i="1"/>
  <c r="AX40" i="1"/>
  <c r="AZ40" i="1" s="1"/>
  <c r="AU40" i="1"/>
  <c r="AT40" i="1"/>
  <c r="AV40" i="1" s="1"/>
  <c r="AQ40" i="1"/>
  <c r="AP40" i="1"/>
  <c r="AR40" i="1" s="1"/>
  <c r="AL40" i="1"/>
  <c r="AN40" i="1" s="1"/>
  <c r="AI40" i="1"/>
  <c r="AH40" i="1"/>
  <c r="AJ40" i="1" s="1"/>
  <c r="AE40" i="1"/>
  <c r="AD40" i="1"/>
  <c r="AF40" i="1" s="1"/>
  <c r="AA40" i="1"/>
  <c r="Z40" i="1"/>
  <c r="AB40" i="1" s="1"/>
  <c r="W40" i="1"/>
  <c r="V40" i="1"/>
  <c r="X40" i="1" s="1"/>
  <c r="S40" i="1"/>
  <c r="R40" i="1"/>
  <c r="T40" i="1" s="1"/>
  <c r="O40" i="1"/>
  <c r="N40" i="1"/>
  <c r="P40" i="1" s="1"/>
  <c r="K40" i="1"/>
  <c r="J40" i="1"/>
  <c r="L40" i="1" s="1"/>
  <c r="G40" i="1"/>
  <c r="F40" i="1"/>
  <c r="H40" i="1" s="1"/>
  <c r="AY39" i="1"/>
  <c r="AX39" i="1"/>
  <c r="AZ39" i="1" s="1"/>
  <c r="AU39" i="1"/>
  <c r="AT39" i="1"/>
  <c r="AV39" i="1" s="1"/>
  <c r="AQ39" i="1"/>
  <c r="AP39" i="1"/>
  <c r="AR39" i="1" s="1"/>
  <c r="AL39" i="1"/>
  <c r="AN39" i="1" s="1"/>
  <c r="AI39" i="1"/>
  <c r="AH39" i="1"/>
  <c r="AJ39" i="1" s="1"/>
  <c r="AE39" i="1"/>
  <c r="AD39" i="1"/>
  <c r="AF39" i="1" s="1"/>
  <c r="AA39" i="1"/>
  <c r="Z39" i="1"/>
  <c r="AB39" i="1" s="1"/>
  <c r="W39" i="1"/>
  <c r="V39" i="1"/>
  <c r="X39" i="1" s="1"/>
  <c r="S39" i="1"/>
  <c r="R39" i="1"/>
  <c r="T39" i="1" s="1"/>
  <c r="O39" i="1"/>
  <c r="N39" i="1"/>
  <c r="P39" i="1" s="1"/>
  <c r="K39" i="1"/>
  <c r="J39" i="1"/>
  <c r="L39" i="1" s="1"/>
  <c r="G39" i="1"/>
  <c r="F39" i="1"/>
  <c r="H39" i="1" s="1"/>
  <c r="AY38" i="1"/>
  <c r="AX38" i="1"/>
  <c r="AZ38" i="1" s="1"/>
  <c r="AU38" i="1"/>
  <c r="AT38" i="1"/>
  <c r="AV38" i="1" s="1"/>
  <c r="AQ38" i="1"/>
  <c r="AP38" i="1"/>
  <c r="AR38" i="1" s="1"/>
  <c r="AL38" i="1"/>
  <c r="AN38" i="1" s="1"/>
  <c r="AI38" i="1"/>
  <c r="AH38" i="1"/>
  <c r="AJ38" i="1" s="1"/>
  <c r="AE38" i="1"/>
  <c r="AD38" i="1"/>
  <c r="AF38" i="1" s="1"/>
  <c r="AA38" i="1"/>
  <c r="Z38" i="1"/>
  <c r="AB38" i="1" s="1"/>
  <c r="W38" i="1"/>
  <c r="V38" i="1"/>
  <c r="X38" i="1" s="1"/>
  <c r="S38" i="1"/>
  <c r="R38" i="1"/>
  <c r="T38" i="1" s="1"/>
  <c r="O38" i="1"/>
  <c r="N38" i="1"/>
  <c r="P38" i="1" s="1"/>
  <c r="K38" i="1"/>
  <c r="J38" i="1"/>
  <c r="L38" i="1" s="1"/>
  <c r="G38" i="1"/>
  <c r="F38" i="1"/>
  <c r="H38" i="1" s="1"/>
  <c r="AY37" i="1"/>
  <c r="AX37" i="1"/>
  <c r="AZ37" i="1" s="1"/>
  <c r="AU37" i="1"/>
  <c r="AT37" i="1"/>
  <c r="AV37" i="1" s="1"/>
  <c r="AQ37" i="1"/>
  <c r="AP37" i="1"/>
  <c r="AR37" i="1" s="1"/>
  <c r="AL37" i="1"/>
  <c r="AN37" i="1" s="1"/>
  <c r="AI37" i="1"/>
  <c r="AH37" i="1"/>
  <c r="AJ37" i="1" s="1"/>
  <c r="AE37" i="1"/>
  <c r="AD37" i="1"/>
  <c r="AF37" i="1" s="1"/>
  <c r="AA37" i="1"/>
  <c r="Z37" i="1"/>
  <c r="AB37" i="1" s="1"/>
  <c r="W37" i="1"/>
  <c r="V37" i="1"/>
  <c r="X37" i="1" s="1"/>
  <c r="S37" i="1"/>
  <c r="R37" i="1"/>
  <c r="T37" i="1" s="1"/>
  <c r="O37" i="1"/>
  <c r="N37" i="1"/>
  <c r="P37" i="1" s="1"/>
  <c r="K37" i="1"/>
  <c r="J37" i="1"/>
  <c r="L37" i="1" s="1"/>
  <c r="G37" i="1"/>
  <c r="F37" i="1"/>
  <c r="H37" i="1" s="1"/>
  <c r="AY36" i="1"/>
  <c r="AX36" i="1"/>
  <c r="AZ36" i="1" s="1"/>
  <c r="AU36" i="1"/>
  <c r="AT36" i="1"/>
  <c r="AV36" i="1" s="1"/>
  <c r="AQ36" i="1"/>
  <c r="AP36" i="1"/>
  <c r="AR36" i="1" s="1"/>
  <c r="AL36" i="1"/>
  <c r="AN36" i="1" s="1"/>
  <c r="AI36" i="1"/>
  <c r="AH36" i="1"/>
  <c r="AJ36" i="1" s="1"/>
  <c r="AE36" i="1"/>
  <c r="AD36" i="1"/>
  <c r="AF36" i="1" s="1"/>
  <c r="AA36" i="1"/>
  <c r="Z36" i="1"/>
  <c r="AB36" i="1" s="1"/>
  <c r="W36" i="1"/>
  <c r="V36" i="1"/>
  <c r="X36" i="1" s="1"/>
  <c r="S36" i="1"/>
  <c r="R36" i="1"/>
  <c r="T36" i="1" s="1"/>
  <c r="O36" i="1"/>
  <c r="N36" i="1"/>
  <c r="P36" i="1" s="1"/>
  <c r="K36" i="1"/>
  <c r="J36" i="1"/>
  <c r="L36" i="1" s="1"/>
  <c r="G36" i="1"/>
  <c r="F36" i="1"/>
  <c r="H36" i="1" s="1"/>
  <c r="AY35" i="1"/>
  <c r="AX35" i="1"/>
  <c r="AZ35" i="1" s="1"/>
  <c r="AU35" i="1"/>
  <c r="AT35" i="1"/>
  <c r="AV35" i="1" s="1"/>
  <c r="AQ35" i="1"/>
  <c r="AP35" i="1"/>
  <c r="AR35" i="1" s="1"/>
  <c r="AL35" i="1"/>
  <c r="AN35" i="1" s="1"/>
  <c r="AI35" i="1"/>
  <c r="AH35" i="1"/>
  <c r="AJ35" i="1" s="1"/>
  <c r="AE35" i="1"/>
  <c r="AD35" i="1"/>
  <c r="AF35" i="1" s="1"/>
  <c r="AA35" i="1"/>
  <c r="Z35" i="1"/>
  <c r="AB35" i="1" s="1"/>
  <c r="W35" i="1"/>
  <c r="V35" i="1"/>
  <c r="X35" i="1" s="1"/>
  <c r="S35" i="1"/>
  <c r="R35" i="1"/>
  <c r="T35" i="1" s="1"/>
  <c r="O35" i="1"/>
  <c r="N35" i="1"/>
  <c r="P35" i="1" s="1"/>
  <c r="K35" i="1"/>
  <c r="J35" i="1"/>
  <c r="L35" i="1" s="1"/>
  <c r="G35" i="1"/>
  <c r="F35" i="1"/>
  <c r="H35" i="1" s="1"/>
  <c r="AY34" i="1"/>
  <c r="AX34" i="1"/>
  <c r="AZ34" i="1" s="1"/>
  <c r="AU34" i="1"/>
  <c r="AT34" i="1"/>
  <c r="AV34" i="1" s="1"/>
  <c r="AQ34" i="1"/>
  <c r="AP34" i="1"/>
  <c r="AR34" i="1" s="1"/>
  <c r="AL34" i="1"/>
  <c r="AN34" i="1" s="1"/>
  <c r="AI34" i="1"/>
  <c r="AH34" i="1"/>
  <c r="AJ34" i="1" s="1"/>
  <c r="AE34" i="1"/>
  <c r="AD34" i="1"/>
  <c r="AF34" i="1" s="1"/>
  <c r="AA34" i="1"/>
  <c r="Z34" i="1"/>
  <c r="AB34" i="1" s="1"/>
  <c r="W34" i="1"/>
  <c r="V34" i="1"/>
  <c r="X34" i="1" s="1"/>
  <c r="S34" i="1"/>
  <c r="R34" i="1"/>
  <c r="T34" i="1" s="1"/>
  <c r="O34" i="1"/>
  <c r="N34" i="1"/>
  <c r="P34" i="1" s="1"/>
  <c r="K34" i="1"/>
  <c r="J34" i="1"/>
  <c r="L34" i="1" s="1"/>
  <c r="G34" i="1"/>
  <c r="F34" i="1"/>
  <c r="H34" i="1" s="1"/>
  <c r="AY33" i="1"/>
  <c r="AX33" i="1"/>
  <c r="AZ33" i="1" s="1"/>
  <c r="AU33" i="1"/>
  <c r="AT33" i="1"/>
  <c r="AV33" i="1" s="1"/>
  <c r="AQ33" i="1"/>
  <c r="AP33" i="1"/>
  <c r="AR33" i="1" s="1"/>
  <c r="AL33" i="1"/>
  <c r="AN33" i="1" s="1"/>
  <c r="AI33" i="1"/>
  <c r="AH33" i="1"/>
  <c r="AJ33" i="1" s="1"/>
  <c r="AE33" i="1"/>
  <c r="AD33" i="1"/>
  <c r="AF33" i="1" s="1"/>
  <c r="AA33" i="1"/>
  <c r="Z33" i="1"/>
  <c r="AB33" i="1" s="1"/>
  <c r="W33" i="1"/>
  <c r="V33" i="1"/>
  <c r="X33" i="1" s="1"/>
  <c r="S33" i="1"/>
  <c r="R33" i="1"/>
  <c r="T33" i="1" s="1"/>
  <c r="O33" i="1"/>
  <c r="N33" i="1"/>
  <c r="P33" i="1" s="1"/>
  <c r="K33" i="1"/>
  <c r="J33" i="1"/>
  <c r="L33" i="1" s="1"/>
  <c r="G33" i="1"/>
  <c r="F33" i="1"/>
  <c r="H33" i="1" s="1"/>
  <c r="AY32" i="1"/>
  <c r="AX32" i="1"/>
  <c r="AZ32" i="1" s="1"/>
  <c r="AU32" i="1"/>
  <c r="AT32" i="1"/>
  <c r="AV32" i="1" s="1"/>
  <c r="AQ32" i="1"/>
  <c r="AP32" i="1"/>
  <c r="AR32" i="1" s="1"/>
  <c r="AL32" i="1"/>
  <c r="AN32" i="1" s="1"/>
  <c r="AI32" i="1"/>
  <c r="AH32" i="1"/>
  <c r="AJ32" i="1" s="1"/>
  <c r="AE32" i="1"/>
  <c r="AD32" i="1"/>
  <c r="AF32" i="1" s="1"/>
  <c r="AA32" i="1"/>
  <c r="Z32" i="1"/>
  <c r="AB32" i="1" s="1"/>
  <c r="W32" i="1"/>
  <c r="V32" i="1"/>
  <c r="X32" i="1" s="1"/>
  <c r="S32" i="1"/>
  <c r="R32" i="1"/>
  <c r="T32" i="1" s="1"/>
  <c r="O32" i="1"/>
  <c r="N32" i="1"/>
  <c r="P32" i="1" s="1"/>
  <c r="K32" i="1"/>
  <c r="J32" i="1"/>
  <c r="L32" i="1" s="1"/>
  <c r="G32" i="1"/>
  <c r="F32" i="1"/>
  <c r="H32" i="1" s="1"/>
  <c r="AY31" i="1"/>
  <c r="AX31" i="1"/>
  <c r="AZ31" i="1" s="1"/>
  <c r="AU31" i="1"/>
  <c r="AT31" i="1"/>
  <c r="AV31" i="1" s="1"/>
  <c r="AQ31" i="1"/>
  <c r="AP31" i="1"/>
  <c r="AR31" i="1" s="1"/>
  <c r="AL31" i="1"/>
  <c r="AN31" i="1" s="1"/>
  <c r="AI31" i="1"/>
  <c r="AH31" i="1"/>
  <c r="AJ31" i="1" s="1"/>
  <c r="AE31" i="1"/>
  <c r="AD31" i="1"/>
  <c r="AF31" i="1" s="1"/>
  <c r="AA31" i="1"/>
  <c r="Z31" i="1"/>
  <c r="AB31" i="1" s="1"/>
  <c r="W31" i="1"/>
  <c r="V31" i="1"/>
  <c r="X31" i="1" s="1"/>
  <c r="S31" i="1"/>
  <c r="R31" i="1"/>
  <c r="T31" i="1" s="1"/>
  <c r="O31" i="1"/>
  <c r="N31" i="1"/>
  <c r="P31" i="1" s="1"/>
  <c r="K31" i="1"/>
  <c r="J31" i="1"/>
  <c r="L31" i="1" s="1"/>
  <c r="G31" i="1"/>
  <c r="F31" i="1"/>
  <c r="H31" i="1" s="1"/>
  <c r="AY30" i="1"/>
  <c r="AX30" i="1"/>
  <c r="AZ30" i="1" s="1"/>
  <c r="AU30" i="1"/>
  <c r="AT30" i="1"/>
  <c r="AV30" i="1" s="1"/>
  <c r="AQ30" i="1"/>
  <c r="AP30" i="1"/>
  <c r="AR30" i="1" s="1"/>
  <c r="AL30" i="1"/>
  <c r="AN30" i="1" s="1"/>
  <c r="AI30" i="1"/>
  <c r="AH30" i="1"/>
  <c r="AJ30" i="1" s="1"/>
  <c r="AE30" i="1"/>
  <c r="AD30" i="1"/>
  <c r="AF30" i="1" s="1"/>
  <c r="Z30" i="1"/>
  <c r="AB30" i="1" s="1"/>
  <c r="W30" i="1"/>
  <c r="V30" i="1"/>
  <c r="X30" i="1" s="1"/>
  <c r="S30" i="1"/>
  <c r="R30" i="1"/>
  <c r="T30" i="1" s="1"/>
  <c r="O30" i="1"/>
  <c r="N30" i="1"/>
  <c r="P30" i="1" s="1"/>
  <c r="K30" i="1"/>
  <c r="J30" i="1"/>
  <c r="L30" i="1" s="1"/>
  <c r="G30" i="1"/>
  <c r="F30" i="1"/>
  <c r="H30" i="1" s="1"/>
  <c r="AY29" i="1"/>
  <c r="AX29" i="1"/>
  <c r="AZ29" i="1" s="1"/>
  <c r="AU29" i="1"/>
  <c r="AT29" i="1"/>
  <c r="AV29" i="1" s="1"/>
  <c r="AQ29" i="1"/>
  <c r="AP29" i="1"/>
  <c r="AR29" i="1" s="1"/>
  <c r="AL29" i="1"/>
  <c r="AN29" i="1" s="1"/>
  <c r="AI29" i="1"/>
  <c r="AH29" i="1"/>
  <c r="AJ29" i="1" s="1"/>
  <c r="AE29" i="1"/>
  <c r="AD29" i="1"/>
  <c r="AF29" i="1" s="1"/>
  <c r="AA29" i="1"/>
  <c r="Z29" i="1"/>
  <c r="AB29" i="1" s="1"/>
  <c r="W29" i="1"/>
  <c r="V29" i="1"/>
  <c r="X29" i="1" s="1"/>
  <c r="S29" i="1"/>
  <c r="R29" i="1"/>
  <c r="T29" i="1" s="1"/>
  <c r="O29" i="1"/>
  <c r="N29" i="1"/>
  <c r="P29" i="1" s="1"/>
  <c r="K29" i="1"/>
  <c r="J29" i="1"/>
  <c r="L29" i="1" s="1"/>
  <c r="G29" i="1"/>
  <c r="F29" i="1"/>
  <c r="H29" i="1" s="1"/>
  <c r="AY28" i="1"/>
  <c r="AX28" i="1"/>
  <c r="AZ28" i="1" s="1"/>
  <c r="AU28" i="1"/>
  <c r="AT28" i="1"/>
  <c r="AV28" i="1" s="1"/>
  <c r="AQ28" i="1"/>
  <c r="AP28" i="1"/>
  <c r="AR28" i="1" s="1"/>
  <c r="AL28" i="1"/>
  <c r="AN28" i="1" s="1"/>
  <c r="AI28" i="1"/>
  <c r="AH28" i="1"/>
  <c r="AJ28" i="1" s="1"/>
  <c r="AD28" i="1"/>
  <c r="AF28" i="1" s="1"/>
  <c r="AA28" i="1"/>
  <c r="Z28" i="1"/>
  <c r="AB28" i="1" s="1"/>
  <c r="W28" i="1"/>
  <c r="V28" i="1"/>
  <c r="X28" i="1" s="1"/>
  <c r="S28" i="1"/>
  <c r="R28" i="1"/>
  <c r="T28" i="1" s="1"/>
  <c r="O28" i="1"/>
  <c r="N28" i="1"/>
  <c r="P28" i="1" s="1"/>
  <c r="K28" i="1"/>
  <c r="J28" i="1"/>
  <c r="L28" i="1" s="1"/>
  <c r="G28" i="1"/>
  <c r="F28" i="1"/>
  <c r="H28" i="1" s="1"/>
  <c r="AY27" i="1"/>
  <c r="AX27" i="1"/>
  <c r="AZ27" i="1" s="1"/>
  <c r="AU27" i="1"/>
  <c r="AT27" i="1"/>
  <c r="AV27" i="1" s="1"/>
  <c r="AQ27" i="1"/>
  <c r="AP27" i="1"/>
  <c r="AR27" i="1" s="1"/>
  <c r="AL27" i="1"/>
  <c r="AN27" i="1" s="1"/>
  <c r="AI27" i="1"/>
  <c r="AH27" i="1"/>
  <c r="AJ27" i="1" s="1"/>
  <c r="AE27" i="1"/>
  <c r="AD27" i="1"/>
  <c r="AF27" i="1" s="1"/>
  <c r="AA27" i="1"/>
  <c r="Z27" i="1"/>
  <c r="AB27" i="1" s="1"/>
  <c r="W27" i="1"/>
  <c r="V27" i="1"/>
  <c r="X27" i="1" s="1"/>
  <c r="S27" i="1"/>
  <c r="R27" i="1"/>
  <c r="T27" i="1" s="1"/>
  <c r="O27" i="1"/>
  <c r="N27" i="1"/>
  <c r="P27" i="1" s="1"/>
  <c r="K27" i="1"/>
  <c r="J27" i="1"/>
  <c r="L27" i="1" s="1"/>
  <c r="G27" i="1"/>
  <c r="F27" i="1"/>
  <c r="H27" i="1" s="1"/>
  <c r="AY26" i="1"/>
  <c r="AX26" i="1"/>
  <c r="AZ26" i="1" s="1"/>
  <c r="AU26" i="1"/>
  <c r="AT26" i="1"/>
  <c r="AV26" i="1" s="1"/>
  <c r="AQ26" i="1"/>
  <c r="AP26" i="1"/>
  <c r="AR26" i="1" s="1"/>
  <c r="AL26" i="1"/>
  <c r="AN26" i="1" s="1"/>
  <c r="AI26" i="1"/>
  <c r="AH26" i="1"/>
  <c r="AJ26" i="1" s="1"/>
  <c r="AE26" i="1"/>
  <c r="AD26" i="1"/>
  <c r="AF26" i="1" s="1"/>
  <c r="AA26" i="1"/>
  <c r="Z26" i="1"/>
  <c r="AB26" i="1" s="1"/>
  <c r="W26" i="1"/>
  <c r="V26" i="1"/>
  <c r="X26" i="1" s="1"/>
  <c r="S26" i="1"/>
  <c r="R26" i="1"/>
  <c r="T26" i="1" s="1"/>
  <c r="O26" i="1"/>
  <c r="N26" i="1"/>
  <c r="P26" i="1" s="1"/>
  <c r="K26" i="1"/>
  <c r="J26" i="1"/>
  <c r="L26" i="1" s="1"/>
  <c r="G26" i="1"/>
  <c r="F26" i="1"/>
  <c r="H26" i="1" s="1"/>
  <c r="AY25" i="1"/>
  <c r="AX25" i="1"/>
  <c r="AZ25" i="1" s="1"/>
  <c r="AU25" i="1"/>
  <c r="AT25" i="1"/>
  <c r="AV25" i="1" s="1"/>
  <c r="AQ25" i="1"/>
  <c r="AP25" i="1"/>
  <c r="AR25" i="1" s="1"/>
  <c r="AL25" i="1"/>
  <c r="AN25" i="1" s="1"/>
  <c r="AI25" i="1"/>
  <c r="AH25" i="1"/>
  <c r="AJ25" i="1" s="1"/>
  <c r="AE25" i="1"/>
  <c r="AD25" i="1"/>
  <c r="AF25" i="1" s="1"/>
  <c r="AA25" i="1"/>
  <c r="Z25" i="1"/>
  <c r="AB25" i="1" s="1"/>
  <c r="W25" i="1"/>
  <c r="V25" i="1"/>
  <c r="X25" i="1" s="1"/>
  <c r="S25" i="1"/>
  <c r="R25" i="1"/>
  <c r="T25" i="1" s="1"/>
  <c r="O25" i="1"/>
  <c r="N25" i="1"/>
  <c r="P25" i="1" s="1"/>
  <c r="K25" i="1"/>
  <c r="J25" i="1"/>
  <c r="L25" i="1" s="1"/>
  <c r="G25" i="1"/>
  <c r="F25" i="1"/>
  <c r="H25" i="1" s="1"/>
  <c r="AY24" i="1"/>
  <c r="AX24" i="1"/>
  <c r="AZ24" i="1" s="1"/>
  <c r="AU24" i="1"/>
  <c r="AT24" i="1"/>
  <c r="AV24" i="1" s="1"/>
  <c r="AQ24" i="1"/>
  <c r="AP24" i="1"/>
  <c r="AR24" i="1" s="1"/>
  <c r="AL24" i="1"/>
  <c r="AN24" i="1" s="1"/>
  <c r="AI24" i="1"/>
  <c r="AH24" i="1"/>
  <c r="AJ24" i="1" s="1"/>
  <c r="AE24" i="1"/>
  <c r="AD24" i="1"/>
  <c r="AF24" i="1" s="1"/>
  <c r="AA24" i="1"/>
  <c r="Z24" i="1"/>
  <c r="AB24" i="1" s="1"/>
  <c r="W24" i="1"/>
  <c r="V24" i="1"/>
  <c r="X24" i="1" s="1"/>
  <c r="S24" i="1"/>
  <c r="R24" i="1"/>
  <c r="T24" i="1" s="1"/>
  <c r="O24" i="1"/>
  <c r="N24" i="1"/>
  <c r="P24" i="1" s="1"/>
  <c r="K24" i="1"/>
  <c r="J24" i="1"/>
  <c r="L24" i="1" s="1"/>
  <c r="G24" i="1"/>
  <c r="F24" i="1"/>
  <c r="H24" i="1" s="1"/>
  <c r="AY23" i="1"/>
  <c r="AX23" i="1"/>
  <c r="AZ23" i="1" s="1"/>
  <c r="AU23" i="1"/>
  <c r="AT23" i="1"/>
  <c r="AV23" i="1" s="1"/>
  <c r="AQ23" i="1"/>
  <c r="AP23" i="1"/>
  <c r="AR23" i="1" s="1"/>
  <c r="AL23" i="1"/>
  <c r="AN23" i="1" s="1"/>
  <c r="AI23" i="1"/>
  <c r="AH23" i="1"/>
  <c r="AJ23" i="1" s="1"/>
  <c r="AD23" i="1"/>
  <c r="AF23" i="1" s="1"/>
  <c r="AA23" i="1"/>
  <c r="Z23" i="1"/>
  <c r="AB23" i="1" s="1"/>
  <c r="W23" i="1"/>
  <c r="V23" i="1"/>
  <c r="X23" i="1" s="1"/>
  <c r="S23" i="1"/>
  <c r="R23" i="1"/>
  <c r="T23" i="1" s="1"/>
  <c r="O23" i="1"/>
  <c r="N23" i="1"/>
  <c r="P23" i="1" s="1"/>
  <c r="K23" i="1"/>
  <c r="J23" i="1"/>
  <c r="L23" i="1" s="1"/>
  <c r="G23" i="1"/>
  <c r="F23" i="1"/>
  <c r="H23" i="1" s="1"/>
  <c r="AY22" i="1"/>
  <c r="AX22" i="1"/>
  <c r="AZ22" i="1" s="1"/>
  <c r="AU22" i="1"/>
  <c r="AT22" i="1"/>
  <c r="AV22" i="1" s="1"/>
  <c r="AQ22" i="1"/>
  <c r="AP22" i="1"/>
  <c r="AR22" i="1" s="1"/>
  <c r="AL22" i="1"/>
  <c r="AN22" i="1" s="1"/>
  <c r="AI22" i="1"/>
  <c r="AH22" i="1"/>
  <c r="AJ22" i="1" s="1"/>
  <c r="AD22" i="1"/>
  <c r="AF22" i="1" s="1"/>
  <c r="AA22" i="1"/>
  <c r="Z22" i="1"/>
  <c r="AB22" i="1" s="1"/>
  <c r="W22" i="1"/>
  <c r="V22" i="1"/>
  <c r="X22" i="1" s="1"/>
  <c r="S22" i="1"/>
  <c r="R22" i="1"/>
  <c r="T22" i="1" s="1"/>
  <c r="O22" i="1"/>
  <c r="N22" i="1"/>
  <c r="P22" i="1" s="1"/>
  <c r="K22" i="1"/>
  <c r="J22" i="1"/>
  <c r="L22" i="1" s="1"/>
  <c r="G22" i="1"/>
  <c r="F22" i="1"/>
  <c r="H22" i="1" s="1"/>
  <c r="AY21" i="1"/>
  <c r="AX21" i="1"/>
  <c r="AU21" i="1"/>
  <c r="AT21" i="1"/>
  <c r="AQ21" i="1"/>
  <c r="AP21" i="1"/>
  <c r="AL21" i="1"/>
  <c r="AI21" i="1"/>
  <c r="AH21" i="1"/>
  <c r="AE21" i="1"/>
  <c r="AD21" i="1"/>
  <c r="AA21" i="1"/>
  <c r="Z21" i="1"/>
  <c r="W21" i="1"/>
  <c r="V21" i="1"/>
  <c r="S21" i="1"/>
  <c r="R21" i="1"/>
  <c r="O21" i="1"/>
  <c r="N21" i="1"/>
  <c r="K21" i="1"/>
  <c r="J21" i="1"/>
  <c r="AZ21" i="1" l="1"/>
  <c r="AZ47" i="1" s="1"/>
  <c r="R54" i="1" s="1"/>
  <c r="R57" i="1" s="1"/>
  <c r="AX47" i="1"/>
  <c r="AV21" i="1"/>
  <c r="AV47" i="1" s="1"/>
  <c r="Q54" i="1" s="1"/>
  <c r="Q57" i="1" s="1"/>
  <c r="AT47" i="1"/>
  <c r="AR21" i="1"/>
  <c r="AR47" i="1" s="1"/>
  <c r="P54" i="1" s="1"/>
  <c r="P57" i="1" s="1"/>
  <c r="AP47" i="1"/>
  <c r="AF21" i="1"/>
  <c r="AF47" i="1" s="1"/>
  <c r="M54" i="1" s="1"/>
  <c r="M57" i="1" s="1"/>
  <c r="AD47" i="1"/>
  <c r="AN21" i="1"/>
  <c r="AN47" i="1" s="1"/>
  <c r="O54" i="1" s="1"/>
  <c r="O57" i="1" s="1"/>
  <c r="AL47" i="1"/>
  <c r="AJ21" i="1"/>
  <c r="AJ47" i="1" s="1"/>
  <c r="N54" i="1" s="1"/>
  <c r="N57" i="1" s="1"/>
  <c r="AH47" i="1"/>
  <c r="AB21" i="1"/>
  <c r="AB47" i="1" s="1"/>
  <c r="L54" i="1" s="1"/>
  <c r="L57" i="1" s="1"/>
  <c r="Z47" i="1"/>
  <c r="H47" i="1"/>
  <c r="T21" i="1"/>
  <c r="T47" i="1" s="1"/>
  <c r="J54" i="1" s="1"/>
  <c r="J57" i="1" s="1"/>
  <c r="R47" i="1"/>
  <c r="X21" i="1"/>
  <c r="X47" i="1" s="1"/>
  <c r="K54" i="1" s="1"/>
  <c r="K57" i="1" s="1"/>
  <c r="V47" i="1"/>
  <c r="P21" i="1"/>
  <c r="P47" i="1" s="1"/>
  <c r="I54" i="1" s="1"/>
  <c r="I57" i="1" s="1"/>
  <c r="N47" i="1"/>
  <c r="L21" i="1"/>
  <c r="L47" i="1" s="1"/>
  <c r="J47" i="1"/>
  <c r="F47" i="1"/>
  <c r="H54" i="1" l="1"/>
  <c r="H57" i="1" s="1"/>
  <c r="G54" i="1"/>
  <c r="G57" i="1" s="1"/>
</calcChain>
</file>

<file path=xl/sharedStrings.xml><?xml version="1.0" encoding="utf-8"?>
<sst xmlns="http://schemas.openxmlformats.org/spreadsheetml/2006/main" count="208" uniqueCount="113">
  <si>
    <t>Indicador del Proceso de Atención integral del Cáncer de Mama en la mujer</t>
  </si>
  <si>
    <t>Datos obtenidos con base en el cierre de información, realizado por la DIS en la fecha señalada en la hoja de notificaciones al final de este archivo.</t>
  </si>
  <si>
    <t>CAMAma 02</t>
  </si>
  <si>
    <t>Cobertura de mastografía de tamizaje de primera vez en mujeres entre 50 y 69 años</t>
  </si>
  <si>
    <t>Numerador</t>
  </si>
  <si>
    <t>Número de mujeres entre 50 y 69 años con mastografía de tamizaje de Cáncer de Mama, de primera vez acumuladas al mes de reporte</t>
  </si>
  <si>
    <t>Denominador</t>
  </si>
  <si>
    <t>Población de mujeres de 50 a 69 años adscritas a Médico Familiar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</si>
  <si>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</si>
  <si>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</si>
  <si>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</si>
  <si>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Desempeño, publicación y reporte a la SHCP</t>
  </si>
  <si>
    <t>Unidad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</si>
  <si>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</si>
  <si>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</si>
  <si>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</si>
  <si>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</si>
  <si>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</si>
  <si>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</si>
  <si>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</si>
  <si>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</si>
  <si>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</si>
  <si>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</si>
  <si>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</si>
  <si>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</si>
  <si>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</si>
  <si>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</si>
  <si>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</si>
  <si>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</si>
  <si>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</si>
  <si>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 xml:space="preserve">Meta </t>
  </si>
  <si>
    <t xml:space="preserve">Diferencia 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</si>
  <si>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</si>
  <si>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</si>
  <si>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</si>
  <si>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</si>
  <si>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</si>
  <si>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</si>
  <si>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</si>
  <si>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</si>
  <si>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</si>
  <si>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</si>
  <si>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</si>
  <si>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</si>
  <si>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</si>
  <si>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</si>
  <si>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</si>
  <si>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</si>
  <si>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</si>
  <si>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</si>
  <si>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</si>
  <si>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</si>
  <si>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</si>
  <si>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</si>
  <si>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</si>
  <si>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</si>
  <si>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</si>
  <si>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</si>
  <si>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</si>
  <si>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</si>
  <si>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</si>
  <si>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</si>
  <si>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</si>
  <si>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</si>
  <si>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</si>
  <si>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</si>
  <si>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</si>
  <si>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</si>
  <si>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</si>
  <si>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</si>
  <si>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 xml:space="preserve">UMF 27 SAN JOSÉ 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</si>
  <si>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</si>
  <si>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</si>
  <si>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</si>
  <si>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</si>
  <si>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</si>
  <si>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</si>
  <si>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</si>
  <si>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</si>
  <si>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</si>
  <si>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 xml:space="preserve">UMF 22 SAN JUAN </t>
  </si>
  <si>
    <t>195302252110</t>
  </si>
  <si>
    <t>UMF 21 PIMIENTILLO</t>
  </si>
  <si>
    <t>Fuente:</t>
  </si>
  <si>
    <t>Numerador y Denominador: Sistema de Información de Atención Integral a la Salud (SIAIS).</t>
  </si>
  <si>
    <t>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</si>
  <si>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</si>
  <si>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</si>
  <si>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</si>
  <si>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</si>
  <si>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</si>
  <si>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</si>
  <si>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</si>
  <si>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</si>
  <si>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</si>
  <si>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</si>
  <si>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</si>
  <si>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</si>
  <si>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</t>
  </si>
  <si>
    <t>Logro Acumulado</t>
  </si>
  <si>
    <t>M</t>
  </si>
  <si>
    <t>Diferencia Acumulada</t>
  </si>
  <si>
    <t>A</t>
  </si>
  <si>
    <t>Logro Mensual</t>
  </si>
  <si>
    <t>J</t>
  </si>
  <si>
    <t>Diferencia Mensual</t>
  </si>
  <si>
    <t>S</t>
  </si>
  <si>
    <t>O</t>
  </si>
  <si>
    <t>N</t>
  </si>
  <si>
    <t>D</t>
  </si>
  <si>
    <t>OOAD</t>
  </si>
  <si>
    <t>UNIDAD MEDICA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</si>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</sst>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0.0"/>
    <numFmt numFmtId="165" formatCode="#,##0.0"/>
    <numFmt numFmtId="166" formatCode="_-[$€-2]* #,##0.00_-;\-[$€-2]* #,##0.00_-;_-[$€-2]* &quot;-&quot;??_-"/>
    <numFmt numFmtId="167" formatCode="_-[$€-2]* #,##0.00_-;\-[$€-2]* #,##0.00_-;_-[$€-2]* \-??_-"/>
    <numFmt numFmtId="168" formatCode="#,##0.00\ &quot;Pts&quot;;\-#,##0.00\ &quot;Pts&quot;"/>
    <numFmt numFmtId="169" formatCode="mmmm\ d\,\ yyyy"/>
    <numFmt numFmtId="170" formatCode="#,##0\ &quot;Pts&quot;;\-#,##0\ &quot;Pts&quot;"/>
    <numFmt numFmtId="171" formatCode="_([$€-2]* #,##0.00_);_([$€-2]* \(#,##0.00\);_([$€-2]* &quot;-&quot;??_)"/>
    <numFmt numFmtId="172" formatCode="#,##0\ ;\-#,##0\ ;&quot; - &quot;;@\ "/>
    <numFmt numFmtId="173" formatCode="#,##0.00\ ;\-#,##0.00\ ;&quot; -&quot;#\ ;@\ "/>
    <numFmt numFmtId="174" formatCode="_(* #,##0.00_);_(* \(#,##0.00\);_(* \-??_);_(@_)"/>
  </numFmts>
  <fonts count="5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b/>
      <sz val="18"/>
      <name val="Arial"/>
      <family val="2"/>
    </font>
    <font>
      <sz val="8"/>
      <name val="Helv"/>
    </font>
  </fonts>
  <fills count="6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50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22"/>
        <bgColor indexed="50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</borders>
  <cellStyleXfs count="5760">
    <xf numFmtId="0" fontId="0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8" borderId="0" applyNumberFormat="0" applyBorder="0" applyAlignment="0" applyProtection="0"/>
    <xf numFmtId="0" fontId="15" fillId="20" borderId="12" applyNumberFormat="0" applyAlignment="0" applyProtection="0"/>
    <xf numFmtId="0" fontId="16" fillId="21" borderId="13" applyNumberFormat="0" applyAlignment="0" applyProtection="0"/>
    <xf numFmtId="0" fontId="17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5" borderId="0" applyNumberFormat="0" applyBorder="0" applyAlignment="0" applyProtection="0"/>
    <xf numFmtId="0" fontId="19" fillId="11" borderId="12" applyNumberFormat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ill="0" applyBorder="0" applyAlignment="0" applyProtection="0"/>
    <xf numFmtId="0" fontId="20" fillId="7" borderId="0" applyNumberFormat="0" applyBorder="0" applyAlignment="0" applyProtection="0"/>
    <xf numFmtId="0" fontId="21" fillId="26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7" borderId="15" applyNumberFormat="0" applyAlignment="0" applyProtection="0"/>
    <xf numFmtId="0" fontId="22" fillId="20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18" fillId="0" borderId="1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30" fillId="0" borderId="0" applyNumberFormat="0" applyFill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3" fillId="0" borderId="0" applyNumberFormat="0" applyFill="0" applyBorder="0" applyAlignment="0" applyProtection="0"/>
    <xf numFmtId="0" fontId="34" fillId="28" borderId="0" applyNumberFormat="0" applyBorder="0" applyAlignment="0" applyProtection="0"/>
    <xf numFmtId="0" fontId="35" fillId="29" borderId="0" applyNumberFormat="0" applyBorder="0" applyAlignment="0" applyProtection="0"/>
    <xf numFmtId="0" fontId="36" fillId="30" borderId="0" applyNumberFormat="0" applyBorder="0" applyAlignment="0" applyProtection="0"/>
    <xf numFmtId="0" fontId="37" fillId="31" borderId="24" applyNumberFormat="0" applyAlignment="0" applyProtection="0"/>
    <xf numFmtId="0" fontId="38" fillId="32" borderId="25" applyNumberFormat="0" applyAlignment="0" applyProtection="0"/>
    <xf numFmtId="0" fontId="39" fillId="32" borderId="24" applyNumberFormat="0" applyAlignment="0" applyProtection="0"/>
    <xf numFmtId="0" fontId="40" fillId="0" borderId="26" applyNumberFormat="0" applyFill="0" applyAlignment="0" applyProtection="0"/>
    <xf numFmtId="0" fontId="41" fillId="33" borderId="27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9" applyNumberFormat="0" applyFill="0" applyAlignment="0" applyProtection="0"/>
    <xf numFmtId="0" fontId="45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45" fillId="54" borderId="0" applyNumberFormat="0" applyBorder="0" applyAlignment="0" applyProtection="0"/>
    <xf numFmtId="0" fontId="45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45" fillId="58" borderId="0" applyNumberFormat="0" applyBorder="0" applyAlignment="0" applyProtection="0"/>
    <xf numFmtId="0" fontId="3" fillId="0" borderId="0"/>
    <xf numFmtId="0" fontId="31" fillId="0" borderId="21" applyNumberFormat="0" applyFill="0" applyAlignment="0" applyProtection="0"/>
    <xf numFmtId="0" fontId="29" fillId="0" borderId="0"/>
    <xf numFmtId="0" fontId="29" fillId="0" borderId="0"/>
    <xf numFmtId="0" fontId="9" fillId="0" borderId="0"/>
    <xf numFmtId="0" fontId="12" fillId="0" borderId="0"/>
    <xf numFmtId="0" fontId="9" fillId="0" borderId="0"/>
    <xf numFmtId="167" fontId="19" fillId="62" borderId="12"/>
    <xf numFmtId="0" fontId="17" fillId="0" borderId="14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2" fillId="0" borderId="0"/>
    <xf numFmtId="174" fontId="9" fillId="0" borderId="0" applyFill="0" applyBorder="0" applyAlignment="0" applyProtection="0"/>
    <xf numFmtId="173" fontId="12" fillId="0" borderId="0"/>
    <xf numFmtId="173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9" fillId="0" borderId="0"/>
    <xf numFmtId="167" fontId="23" fillId="0" borderId="0" applyNumberFormat="0" applyFill="0" applyBorder="0" applyAlignment="0" applyProtection="0"/>
    <xf numFmtId="0" fontId="9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34" borderId="28" applyNumberFormat="0" applyFont="0" applyAlignment="0" applyProtection="0"/>
    <xf numFmtId="167" fontId="23" fillId="0" borderId="0"/>
    <xf numFmtId="0" fontId="46" fillId="0" borderId="0">
      <alignment horizontal="left" wrapText="1" indent="2"/>
    </xf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9" fillId="0" borderId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0" borderId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4" borderId="28" applyNumberFormat="0" applyFont="0" applyAlignment="0" applyProtection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3" fillId="0" borderId="0"/>
    <xf numFmtId="0" fontId="9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9" fillId="0" borderId="0"/>
    <xf numFmtId="0" fontId="12" fillId="0" borderId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0" borderId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9" fillId="0" borderId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49" fillId="0" borderId="0"/>
    <xf numFmtId="0" fontId="49" fillId="0" borderId="0"/>
    <xf numFmtId="167" fontId="26" fillId="0" borderId="18"/>
    <xf numFmtId="0" fontId="26" fillId="0" borderId="18"/>
    <xf numFmtId="0" fontId="13" fillId="25" borderId="0" applyNumberFormat="0" applyBorder="0" applyAlignment="0" applyProtection="0"/>
    <xf numFmtId="167" fontId="13" fillId="25" borderId="0" applyNumberFormat="0" applyBorder="0" applyAlignment="0" applyProtection="0"/>
    <xf numFmtId="0" fontId="13" fillId="17" borderId="0" applyNumberFormat="0" applyBorder="0" applyAlignment="0" applyProtection="0"/>
    <xf numFmtId="167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23" fillId="0" borderId="0"/>
    <xf numFmtId="0" fontId="12" fillId="0" borderId="0"/>
    <xf numFmtId="167" fontId="12" fillId="0" borderId="0"/>
    <xf numFmtId="167" fontId="12" fillId="0" borderId="0"/>
    <xf numFmtId="0" fontId="13" fillId="17" borderId="0"/>
    <xf numFmtId="0" fontId="17" fillId="0" borderId="14" applyNumberFormat="0" applyFill="0" applyAlignment="0" applyProtection="0"/>
    <xf numFmtId="0" fontId="9" fillId="0" borderId="0"/>
    <xf numFmtId="167" fontId="12" fillId="0" borderId="0"/>
    <xf numFmtId="0" fontId="14" fillId="8" borderId="0"/>
    <xf numFmtId="0" fontId="26" fillId="0" borderId="18" applyNumberFormat="0" applyFill="0" applyAlignment="0" applyProtection="0"/>
    <xf numFmtId="0" fontId="3" fillId="0" borderId="0"/>
    <xf numFmtId="43" fontId="3" fillId="0" borderId="0" applyFont="0" applyFill="0" applyBorder="0" applyAlignment="0" applyProtection="0"/>
    <xf numFmtId="167" fontId="12" fillId="60" borderId="0"/>
    <xf numFmtId="167" fontId="13" fillId="19" borderId="0" applyNumberFormat="0" applyBorder="0" applyAlignment="0" applyProtection="0"/>
    <xf numFmtId="170" fontId="9" fillId="0" borderId="0" applyFill="0" applyBorder="0" applyAlignment="0" applyProtection="0"/>
    <xf numFmtId="167" fontId="3" fillId="0" borderId="0"/>
    <xf numFmtId="167" fontId="12" fillId="0" borderId="0"/>
    <xf numFmtId="43" fontId="12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7" borderId="0"/>
    <xf numFmtId="0" fontId="12" fillId="14" borderId="0"/>
    <xf numFmtId="167" fontId="14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22" fillId="20" borderId="16" applyNumberFormat="0" applyAlignment="0" applyProtection="0"/>
    <xf numFmtId="0" fontId="9" fillId="0" borderId="0"/>
    <xf numFmtId="0" fontId="24" fillId="0" borderId="0"/>
    <xf numFmtId="167" fontId="13" fillId="24" borderId="0" applyNumberFormat="0" applyBorder="0" applyAlignment="0" applyProtection="0"/>
    <xf numFmtId="167" fontId="3" fillId="0" borderId="0"/>
    <xf numFmtId="0" fontId="12" fillId="14" borderId="0" applyNumberFormat="0" applyBorder="0" applyAlignment="0" applyProtection="0"/>
    <xf numFmtId="0" fontId="12" fillId="0" borderId="0"/>
    <xf numFmtId="167" fontId="9" fillId="0" borderId="0"/>
    <xf numFmtId="0" fontId="12" fillId="11" borderId="0" applyNumberFormat="0" applyBorder="0" applyAlignment="0" applyProtection="0"/>
    <xf numFmtId="167" fontId="13" fillId="14" borderId="0" applyNumberFormat="0" applyBorder="0" applyAlignment="0" applyProtection="0"/>
    <xf numFmtId="167" fontId="17" fillId="0" borderId="14" applyNumberFormat="0" applyFill="0" applyAlignment="0" applyProtection="0"/>
    <xf numFmtId="0" fontId="12" fillId="14" borderId="0" applyNumberFormat="0" applyBorder="0" applyAlignment="0" applyProtection="0"/>
    <xf numFmtId="43" fontId="3" fillId="0" borderId="0" applyFont="0" applyFill="0" applyBorder="0" applyAlignment="0" applyProtection="0"/>
    <xf numFmtId="0" fontId="17" fillId="0" borderId="14"/>
    <xf numFmtId="43" fontId="12" fillId="0" borderId="0" applyFont="0" applyFill="0" applyBorder="0" applyAlignment="0" applyProtection="0"/>
    <xf numFmtId="0" fontId="23" fillId="0" borderId="0"/>
    <xf numFmtId="0" fontId="13" fillId="25" borderId="0" applyNumberFormat="0" applyBorder="0" applyAlignment="0" applyProtection="0"/>
    <xf numFmtId="0" fontId="23" fillId="0" borderId="0" applyNumberFormat="0" applyFill="0" applyBorder="0" applyAlignment="0" applyProtection="0"/>
    <xf numFmtId="167" fontId="9" fillId="0" borderId="0"/>
    <xf numFmtId="0" fontId="12" fillId="0" borderId="0"/>
    <xf numFmtId="167" fontId="17" fillId="0" borderId="14"/>
    <xf numFmtId="167" fontId="13" fillId="25" borderId="0" applyNumberFormat="0" applyBorder="0" applyAlignment="0" applyProtection="0"/>
    <xf numFmtId="0" fontId="14" fillId="8" borderId="0"/>
    <xf numFmtId="0" fontId="13" fillId="17" borderId="0" applyNumberFormat="0" applyBorder="0" applyAlignment="0" applyProtection="0"/>
    <xf numFmtId="0" fontId="27" fillId="0" borderId="0" applyNumberFormat="0" applyFill="0" applyBorder="0" applyAlignment="0" applyProtection="0"/>
    <xf numFmtId="0" fontId="12" fillId="0" borderId="0"/>
    <xf numFmtId="167" fontId="12" fillId="0" borderId="0"/>
    <xf numFmtId="43" fontId="12" fillId="0" borderId="0" applyFont="0" applyFill="0" applyBorder="0" applyAlignment="0" applyProtection="0"/>
    <xf numFmtId="0" fontId="12" fillId="14" borderId="0"/>
    <xf numFmtId="0" fontId="14" fillId="8" borderId="0" applyNumberFormat="0" applyBorder="0" applyAlignment="0" applyProtection="0"/>
    <xf numFmtId="165" fontId="9" fillId="0" borderId="0" applyFill="0" applyBorder="0" applyAlignment="0" applyProtection="0"/>
    <xf numFmtId="167" fontId="9" fillId="0" borderId="0"/>
    <xf numFmtId="0" fontId="12" fillId="0" borderId="0"/>
    <xf numFmtId="167" fontId="24" fillId="0" borderId="0"/>
    <xf numFmtId="0" fontId="13" fillId="24" borderId="0" applyNumberFormat="0" applyBorder="0" applyAlignment="0" applyProtection="0"/>
    <xf numFmtId="0" fontId="13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25" fillId="0" borderId="17"/>
    <xf numFmtId="0" fontId="27" fillId="0" borderId="0" applyNumberFormat="0" applyFill="0" applyBorder="0" applyAlignment="0" applyProtection="0"/>
    <xf numFmtId="0" fontId="12" fillId="0" borderId="0"/>
    <xf numFmtId="167" fontId="3" fillId="0" borderId="0"/>
    <xf numFmtId="0" fontId="12" fillId="60" borderId="0"/>
    <xf numFmtId="0" fontId="12" fillId="0" borderId="0"/>
    <xf numFmtId="167" fontId="3" fillId="0" borderId="0"/>
    <xf numFmtId="0" fontId="13" fillId="18" borderId="0"/>
    <xf numFmtId="0" fontId="17" fillId="0" borderId="14" applyNumberFormat="0" applyFill="0" applyAlignment="0" applyProtection="0"/>
    <xf numFmtId="167" fontId="12" fillId="12" borderId="0" applyNumberFormat="0" applyBorder="0" applyAlignment="0" applyProtection="0"/>
    <xf numFmtId="43" fontId="1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/>
    <xf numFmtId="0" fontId="9" fillId="0" borderId="0"/>
    <xf numFmtId="43" fontId="12" fillId="0" borderId="0" applyFont="0" applyFill="0" applyBorder="0" applyAlignment="0" applyProtection="0"/>
    <xf numFmtId="0" fontId="26" fillId="0" borderId="18"/>
    <xf numFmtId="167" fontId="13" fillId="18" borderId="0" applyNumberFormat="0" applyBorder="0" applyAlignment="0" applyProtection="0"/>
    <xf numFmtId="167" fontId="3" fillId="0" borderId="0"/>
    <xf numFmtId="0" fontId="12" fillId="0" borderId="0"/>
    <xf numFmtId="167" fontId="12" fillId="0" borderId="0"/>
    <xf numFmtId="0" fontId="13" fillId="19" borderId="0"/>
    <xf numFmtId="0" fontId="12" fillId="14" borderId="0" applyNumberFormat="0" applyBorder="0" applyAlignment="0" applyProtection="0"/>
    <xf numFmtId="0" fontId="27" fillId="0" borderId="0" applyNumberFormat="0" applyFill="0" applyBorder="0" applyAlignment="0" applyProtection="0"/>
    <xf numFmtId="0" fontId="9" fillId="0" borderId="0"/>
    <xf numFmtId="0" fontId="12" fillId="0" borderId="0"/>
    <xf numFmtId="167" fontId="12" fillId="12" borderId="0" applyNumberFormat="0" applyBorder="0" applyAlignment="0" applyProtection="0"/>
    <xf numFmtId="0" fontId="12" fillId="12" borderId="0"/>
    <xf numFmtId="167" fontId="15" fillId="20" borderId="12" applyNumberFormat="0" applyAlignment="0" applyProtection="0"/>
    <xf numFmtId="0" fontId="12" fillId="27" borderId="15" applyNumberFormat="0" applyAlignment="0" applyProtection="0"/>
    <xf numFmtId="167" fontId="3" fillId="0" borderId="0"/>
    <xf numFmtId="0" fontId="13" fillId="18" borderId="0"/>
    <xf numFmtId="0" fontId="13" fillId="22" borderId="0" applyNumberFormat="0" applyBorder="0" applyAlignment="0" applyProtection="0"/>
    <xf numFmtId="0" fontId="12" fillId="8" borderId="0" applyNumberFormat="0" applyBorder="0" applyAlignment="0" applyProtection="0"/>
    <xf numFmtId="0" fontId="19" fillId="62" borderId="12"/>
    <xf numFmtId="0" fontId="12" fillId="13" borderId="0" applyNumberFormat="0" applyBorder="0" applyAlignment="0" applyProtection="0"/>
    <xf numFmtId="167" fontId="28" fillId="0" borderId="20" applyNumberFormat="0" applyFill="0" applyAlignment="0" applyProtection="0"/>
    <xf numFmtId="167" fontId="26" fillId="0" borderId="18" applyNumberFormat="0" applyFill="0" applyAlignment="0" applyProtection="0"/>
    <xf numFmtId="0" fontId="18" fillId="0" borderId="19" applyNumberFormat="0" applyFill="0" applyAlignment="0" applyProtection="0"/>
    <xf numFmtId="167" fontId="18" fillId="0" borderId="19" applyNumberFormat="0" applyFill="0" applyAlignment="0" applyProtection="0"/>
    <xf numFmtId="0" fontId="24" fillId="0" borderId="0" applyNumberFormat="0" applyFill="0" applyBorder="0" applyAlignment="0" applyProtection="0"/>
    <xf numFmtId="0" fontId="9" fillId="27" borderId="15" applyNumberFormat="0" applyAlignment="0" applyProtection="0"/>
    <xf numFmtId="9" fontId="12" fillId="0" borderId="0" applyFont="0" applyFill="0" applyBorder="0" applyAlignment="0" applyProtection="0"/>
    <xf numFmtId="167" fontId="22" fillId="20" borderId="16" applyNumberFormat="0" applyAlignment="0" applyProtection="0"/>
    <xf numFmtId="0" fontId="22" fillId="20" borderId="16" applyNumberFormat="0" applyAlignment="0" applyProtection="0"/>
    <xf numFmtId="0" fontId="12" fillId="27" borderId="15" applyNumberFormat="0" applyAlignment="0" applyProtection="0"/>
    <xf numFmtId="167" fontId="12" fillId="27" borderId="15" applyNumberFormat="0" applyAlignment="0" applyProtection="0"/>
    <xf numFmtId="0" fontId="12" fillId="0" borderId="0"/>
    <xf numFmtId="0" fontId="12" fillId="0" borderId="0"/>
    <xf numFmtId="0" fontId="12" fillId="0" borderId="0"/>
    <xf numFmtId="0" fontId="9" fillId="0" borderId="0"/>
    <xf numFmtId="167" fontId="3" fillId="0" borderId="0"/>
    <xf numFmtId="0" fontId="12" fillId="0" borderId="0"/>
    <xf numFmtId="167" fontId="12" fillId="0" borderId="0"/>
    <xf numFmtId="0" fontId="12" fillId="0" borderId="0"/>
    <xf numFmtId="167" fontId="12" fillId="0" borderId="0"/>
    <xf numFmtId="167" fontId="12" fillId="0" borderId="0"/>
    <xf numFmtId="0" fontId="9" fillId="0" borderId="0"/>
    <xf numFmtId="167" fontId="9" fillId="0" borderId="0"/>
    <xf numFmtId="167" fontId="9" fillId="0" borderId="0"/>
    <xf numFmtId="0" fontId="12" fillId="0" borderId="0"/>
    <xf numFmtId="167" fontId="3" fillId="0" borderId="0"/>
    <xf numFmtId="167" fontId="12" fillId="0" borderId="0"/>
    <xf numFmtId="0" fontId="12" fillId="0" borderId="0"/>
    <xf numFmtId="167" fontId="3" fillId="0" borderId="0"/>
    <xf numFmtId="167" fontId="3" fillId="0" borderId="0"/>
    <xf numFmtId="167" fontId="3" fillId="0" borderId="0"/>
    <xf numFmtId="0" fontId="12" fillId="0" borderId="0"/>
    <xf numFmtId="167" fontId="12" fillId="0" borderId="0"/>
    <xf numFmtId="0" fontId="12" fillId="0" borderId="0"/>
    <xf numFmtId="0" fontId="12" fillId="0" borderId="0"/>
    <xf numFmtId="167" fontId="9" fillId="0" borderId="0"/>
    <xf numFmtId="0" fontId="12" fillId="0" borderId="0"/>
    <xf numFmtId="0" fontId="9" fillId="0" borderId="0"/>
    <xf numFmtId="167" fontId="9" fillId="0" borderId="0"/>
    <xf numFmtId="167" fontId="3" fillId="0" borderId="0"/>
    <xf numFmtId="0" fontId="21" fillId="26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0" fillId="7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63" borderId="16"/>
    <xf numFmtId="167" fontId="28" fillId="0" borderId="20"/>
    <xf numFmtId="0" fontId="22" fillId="63" borderId="16"/>
    <xf numFmtId="0" fontId="19" fillId="62" borderId="12"/>
    <xf numFmtId="167" fontId="18" fillId="0" borderId="0"/>
    <xf numFmtId="0" fontId="18" fillId="0" borderId="0"/>
    <xf numFmtId="0" fontId="18" fillId="0" borderId="0"/>
    <xf numFmtId="167" fontId="19" fillId="11" borderId="12" applyNumberFormat="0" applyAlignment="0" applyProtection="0"/>
    <xf numFmtId="0" fontId="13" fillId="23" borderId="0"/>
    <xf numFmtId="0" fontId="20" fillId="7" borderId="0"/>
    <xf numFmtId="0" fontId="24" fillId="0" borderId="0"/>
    <xf numFmtId="167" fontId="15" fillId="63" borderId="12"/>
    <xf numFmtId="167" fontId="13" fillId="17" borderId="0"/>
    <xf numFmtId="0" fontId="13" fillId="24" borderId="0"/>
    <xf numFmtId="0" fontId="13" fillId="16" borderId="0"/>
    <xf numFmtId="167" fontId="13" fillId="13" borderId="0"/>
    <xf numFmtId="0" fontId="13" fillId="13" borderId="0"/>
    <xf numFmtId="0" fontId="12" fillId="61" borderId="0"/>
    <xf numFmtId="167" fontId="12" fillId="13" borderId="0"/>
    <xf numFmtId="0" fontId="12" fillId="12" borderId="0"/>
    <xf numFmtId="0" fontId="12" fillId="7" borderId="0"/>
    <xf numFmtId="0" fontId="12" fillId="60" borderId="0"/>
    <xf numFmtId="167" fontId="12" fillId="59" borderId="0"/>
    <xf numFmtId="167" fontId="9" fillId="0" borderId="0" applyFill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167" fontId="13" fillId="22" borderId="0" applyNumberFormat="0" applyBorder="0" applyAlignment="0" applyProtection="0"/>
    <xf numFmtId="167" fontId="18" fillId="0" borderId="0" applyNumberFormat="0" applyFill="0" applyBorder="0" applyAlignment="0" applyProtection="0"/>
    <xf numFmtId="167" fontId="16" fillId="21" borderId="13" applyNumberFormat="0" applyAlignment="0" applyProtection="0"/>
    <xf numFmtId="0" fontId="16" fillId="21" borderId="13" applyNumberFormat="0" applyAlignment="0" applyProtection="0"/>
    <xf numFmtId="0" fontId="13" fillId="19" borderId="0" applyNumberFormat="0" applyBorder="0" applyAlignment="0" applyProtection="0"/>
    <xf numFmtId="0" fontId="14" fillId="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7" borderId="0" applyNumberFormat="0" applyBorder="0" applyAlignment="0" applyProtection="0"/>
    <xf numFmtId="0" fontId="12" fillId="9" borderId="0" applyNumberFormat="0" applyBorder="0" applyAlignment="0" applyProtection="0"/>
    <xf numFmtId="167" fontId="12" fillId="15" borderId="0" applyNumberFormat="0" applyBorder="0" applyAlignment="0" applyProtection="0"/>
    <xf numFmtId="0" fontId="13" fillId="14" borderId="0" applyNumberFormat="0" applyBorder="0" applyAlignment="0" applyProtection="0"/>
    <xf numFmtId="167" fontId="13" fillId="14" borderId="0" applyNumberFormat="0" applyBorder="0" applyAlignment="0" applyProtection="0"/>
    <xf numFmtId="167" fontId="13" fillId="13" borderId="0" applyNumberFormat="0" applyBorder="0" applyAlignment="0" applyProtection="0"/>
    <xf numFmtId="167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12" borderId="0" applyNumberFormat="0" applyBorder="0" applyAlignment="0" applyProtection="0"/>
    <xf numFmtId="167" fontId="12" fillId="9" borderId="0" applyNumberFormat="0" applyBorder="0" applyAlignment="0" applyProtection="0"/>
    <xf numFmtId="0" fontId="12" fillId="11" borderId="0" applyNumberFormat="0" applyBorder="0" applyAlignment="0" applyProtection="0"/>
    <xf numFmtId="167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167" fontId="12" fillId="6" borderId="0" applyNumberFormat="0" applyBorder="0" applyAlignment="0" applyProtection="0"/>
    <xf numFmtId="0" fontId="12" fillId="8" borderId="0" applyNumberFormat="0" applyBorder="0" applyAlignment="0" applyProtection="0"/>
    <xf numFmtId="167" fontId="12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2" fontId="9" fillId="0" borderId="0" applyFill="0" applyBorder="0" applyAlignment="0" applyProtection="0"/>
    <xf numFmtId="3" fontId="9" fillId="0" borderId="0" applyFill="0" applyBorder="0" applyAlignment="0" applyProtection="0"/>
    <xf numFmtId="168" fontId="9" fillId="0" borderId="0" applyFill="0" applyBorder="0" applyAlignment="0" applyProtection="0"/>
    <xf numFmtId="0" fontId="18" fillId="0" borderId="19"/>
    <xf numFmtId="167" fontId="12" fillId="0" borderId="0"/>
    <xf numFmtId="0" fontId="20" fillId="7" borderId="0" applyNumberFormat="0" applyBorder="0" applyAlignment="0" applyProtection="0"/>
    <xf numFmtId="0" fontId="28" fillId="0" borderId="20" applyNumberFormat="0" applyFill="0" applyAlignment="0" applyProtection="0"/>
    <xf numFmtId="167" fontId="3" fillId="0" borderId="0"/>
    <xf numFmtId="167" fontId="12" fillId="27" borderId="15" applyNumberFormat="0" applyAlignment="0" applyProtection="0"/>
    <xf numFmtId="167" fontId="12" fillId="0" borderId="0"/>
    <xf numFmtId="0" fontId="12" fillId="0" borderId="0"/>
    <xf numFmtId="167" fontId="3" fillId="0" borderId="0"/>
    <xf numFmtId="0" fontId="12" fillId="0" borderId="0"/>
    <xf numFmtId="0" fontId="3" fillId="0" borderId="0"/>
    <xf numFmtId="167" fontId="9" fillId="0" borderId="0"/>
    <xf numFmtId="167" fontId="21" fillId="26" borderId="0" applyNumberFormat="0" applyBorder="0" applyAlignment="0" applyProtection="0"/>
    <xf numFmtId="0" fontId="19" fillId="11" borderId="12" applyNumberFormat="0" applyAlignment="0" applyProtection="0"/>
    <xf numFmtId="167" fontId="13" fillId="19" borderId="0"/>
    <xf numFmtId="0" fontId="13" fillId="25" borderId="0"/>
    <xf numFmtId="167" fontId="12" fillId="12" borderId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5" fillId="20" borderId="12" applyNumberFormat="0" applyAlignment="0" applyProtection="0"/>
    <xf numFmtId="167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9" borderId="0" applyNumberFormat="0" applyBorder="0" applyAlignment="0" applyProtection="0"/>
    <xf numFmtId="167" fontId="12" fillId="7" borderId="0" applyNumberFormat="0" applyBorder="0" applyAlignment="0" applyProtection="0"/>
    <xf numFmtId="0" fontId="28" fillId="0" borderId="20" applyNumberFormat="0" applyFill="0" applyAlignment="0" applyProtection="0"/>
    <xf numFmtId="167" fontId="26" fillId="0" borderId="18" applyNumberFormat="0" applyFill="0" applyAlignment="0" applyProtection="0"/>
    <xf numFmtId="167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4" fillId="0" borderId="0" applyNumberFormat="0" applyFill="0" applyBorder="0" applyAlignment="0" applyProtection="0"/>
    <xf numFmtId="167" fontId="24" fillId="0" borderId="0" applyNumberFormat="0" applyFill="0" applyBorder="0" applyAlignment="0" applyProtection="0"/>
    <xf numFmtId="0" fontId="22" fillId="20" borderId="16" applyNumberFormat="0" applyAlignment="0" applyProtection="0"/>
    <xf numFmtId="167" fontId="9" fillId="27" borderId="15" applyNumberFormat="0" applyAlignment="0" applyProtection="0"/>
    <xf numFmtId="0" fontId="12" fillId="27" borderId="15" applyNumberFormat="0" applyAlignment="0" applyProtection="0"/>
    <xf numFmtId="0" fontId="9" fillId="0" borderId="0"/>
    <xf numFmtId="0" fontId="12" fillId="0" borderId="0"/>
    <xf numFmtId="167" fontId="3" fillId="0" borderId="0"/>
    <xf numFmtId="167" fontId="3" fillId="0" borderId="0"/>
    <xf numFmtId="167" fontId="3" fillId="0" borderId="0"/>
    <xf numFmtId="0" fontId="9" fillId="0" borderId="0"/>
    <xf numFmtId="0" fontId="12" fillId="0" borderId="0"/>
    <xf numFmtId="0" fontId="12" fillId="0" borderId="0"/>
    <xf numFmtId="167" fontId="12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167" fontId="3" fillId="0" borderId="0"/>
    <xf numFmtId="0" fontId="12" fillId="0" borderId="0"/>
    <xf numFmtId="0" fontId="12" fillId="0" borderId="0"/>
    <xf numFmtId="167" fontId="3" fillId="0" borderId="0"/>
    <xf numFmtId="0" fontId="12" fillId="0" borderId="0"/>
    <xf numFmtId="167" fontId="3" fillId="0" borderId="0"/>
    <xf numFmtId="0" fontId="12" fillId="0" borderId="0"/>
    <xf numFmtId="167" fontId="3" fillId="0" borderId="0"/>
    <xf numFmtId="0" fontId="12" fillId="0" borderId="0"/>
    <xf numFmtId="0" fontId="3" fillId="0" borderId="0"/>
    <xf numFmtId="167" fontId="9" fillId="0" borderId="0"/>
    <xf numFmtId="0" fontId="9" fillId="0" borderId="0"/>
    <xf numFmtId="167" fontId="9" fillId="0" borderId="0"/>
    <xf numFmtId="0" fontId="12" fillId="0" borderId="0"/>
    <xf numFmtId="0" fontId="3" fillId="0" borderId="0"/>
    <xf numFmtId="167" fontId="3" fillId="0" borderId="0"/>
    <xf numFmtId="167" fontId="3" fillId="0" borderId="0"/>
    <xf numFmtId="167" fontId="12" fillId="0" borderId="0"/>
    <xf numFmtId="167" fontId="21" fillId="26" borderId="0" applyNumberFormat="0" applyBorder="0" applyAlignment="0" applyProtection="0"/>
    <xf numFmtId="43" fontId="12" fillId="0" borderId="0" applyFont="0" applyFill="0" applyBorder="0" applyAlignment="0" applyProtection="0"/>
    <xf numFmtId="174" fontId="9" fillId="0" borderId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2" fillId="0" borderId="0"/>
    <xf numFmtId="43" fontId="3" fillId="0" borderId="0" applyFont="0" applyFill="0" applyBorder="0" applyAlignment="0" applyProtection="0"/>
    <xf numFmtId="0" fontId="27" fillId="0" borderId="0"/>
    <xf numFmtId="0" fontId="28" fillId="0" borderId="20"/>
    <xf numFmtId="167" fontId="12" fillId="27" borderId="15"/>
    <xf numFmtId="167" fontId="16" fillId="21" borderId="13"/>
    <xf numFmtId="0" fontId="15" fillId="63" borderId="12"/>
    <xf numFmtId="0" fontId="20" fillId="7" borderId="0"/>
    <xf numFmtId="0" fontId="13" fillId="17" borderId="0"/>
    <xf numFmtId="0" fontId="13" fillId="24" borderId="0"/>
    <xf numFmtId="167" fontId="13" fillId="22" borderId="0"/>
    <xf numFmtId="167" fontId="13" fillId="14" borderId="0"/>
    <xf numFmtId="0" fontId="13" fillId="13" borderId="0"/>
    <xf numFmtId="167" fontId="12" fillId="15" borderId="0"/>
    <xf numFmtId="0" fontId="12" fillId="62" borderId="0"/>
    <xf numFmtId="0" fontId="12" fillId="13" borderId="0"/>
    <xf numFmtId="0" fontId="12" fillId="12" borderId="0"/>
    <xf numFmtId="0" fontId="12" fillId="8" borderId="0"/>
    <xf numFmtId="0" fontId="12" fillId="60" borderId="0"/>
    <xf numFmtId="0" fontId="12" fillId="59" borderId="0"/>
    <xf numFmtId="167" fontId="9" fillId="0" borderId="0" applyFill="0" applyBorder="0" applyAlignment="0" applyProtection="0"/>
    <xf numFmtId="0" fontId="19" fillId="11" borderId="12" applyNumberFormat="0" applyAlignment="0" applyProtection="0"/>
    <xf numFmtId="0" fontId="13" fillId="24" borderId="0" applyNumberFormat="0" applyBorder="0" applyAlignment="0" applyProtection="0"/>
    <xf numFmtId="0" fontId="13" fillId="23" borderId="0" applyNumberFormat="0" applyBorder="0" applyAlignment="0" applyProtection="0"/>
    <xf numFmtId="167" fontId="13" fillId="23" borderId="0" applyNumberFormat="0" applyBorder="0" applyAlignment="0" applyProtection="0"/>
    <xf numFmtId="0" fontId="13" fillId="22" borderId="0" applyNumberFormat="0" applyBorder="0" applyAlignment="0" applyProtection="0"/>
    <xf numFmtId="0" fontId="18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6" fillId="21" borderId="13" applyNumberFormat="0" applyAlignment="0" applyProtection="0"/>
    <xf numFmtId="0" fontId="13" fillId="19" borderId="0" applyNumberFormat="0" applyBorder="0" applyAlignment="0" applyProtection="0"/>
    <xf numFmtId="0" fontId="14" fillId="8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167" fontId="13" fillId="17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167" fontId="12" fillId="13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167" fontId="12" fillId="10" borderId="0" applyNumberFormat="0" applyBorder="0" applyAlignment="0" applyProtection="0"/>
    <xf numFmtId="0" fontId="12" fillId="9" borderId="0" applyNumberFormat="0" applyBorder="0" applyAlignment="0" applyProtection="0"/>
    <xf numFmtId="167" fontId="12" fillId="6" borderId="0" applyNumberFormat="0" applyBorder="0" applyAlignment="0" applyProtection="0"/>
    <xf numFmtId="167" fontId="12" fillId="7" borderId="0" applyNumberFormat="0" applyBorder="0" applyAlignment="0" applyProtection="0"/>
    <xf numFmtId="167" fontId="12" fillId="8" borderId="0" applyNumberFormat="0" applyBorder="0" applyAlignment="0" applyProtection="0"/>
    <xf numFmtId="0" fontId="12" fillId="8" borderId="0" applyNumberFormat="0" applyBorder="0" applyAlignment="0" applyProtection="0"/>
    <xf numFmtId="167" fontId="12" fillId="9" borderId="0" applyNumberFormat="0" applyBorder="0" applyAlignment="0" applyProtection="0"/>
    <xf numFmtId="169" fontId="9" fillId="0" borderId="0" applyFill="0" applyBorder="0" applyAlignment="0" applyProtection="0"/>
    <xf numFmtId="0" fontId="9" fillId="0" borderId="0" applyNumberFormat="0" applyFill="0" applyBorder="0" applyAlignment="0" applyProtection="0"/>
    <xf numFmtId="169" fontId="9" fillId="0" borderId="0" applyFill="0" applyBorder="0" applyAlignment="0" applyProtection="0"/>
    <xf numFmtId="0" fontId="9" fillId="0" borderId="30" applyNumberFormat="0" applyFill="0" applyAlignment="0" applyProtection="0"/>
    <xf numFmtId="165" fontId="9" fillId="0" borderId="0" applyFill="0" applyBorder="0" applyAlignment="0" applyProtection="0"/>
    <xf numFmtId="0" fontId="12" fillId="6" borderId="0" applyNumberFormat="0" applyBorder="0" applyAlignment="0" applyProtection="0"/>
    <xf numFmtId="43" fontId="3" fillId="0" borderId="0" applyFont="0" applyFill="0" applyBorder="0" applyAlignment="0" applyProtection="0"/>
    <xf numFmtId="167" fontId="21" fillId="26" borderId="0"/>
    <xf numFmtId="167" fontId="20" fillId="7" borderId="0" applyNumberFormat="0" applyBorder="0" applyAlignment="0" applyProtection="0"/>
    <xf numFmtId="0" fontId="21" fillId="26" borderId="0"/>
    <xf numFmtId="0" fontId="20" fillId="7" borderId="0" applyNumberFormat="0" applyBorder="0" applyAlignment="0" applyProtection="0"/>
    <xf numFmtId="167" fontId="27" fillId="0" borderId="0" applyNumberFormat="0" applyFill="0" applyBorder="0" applyAlignment="0" applyProtection="0"/>
    <xf numFmtId="0" fontId="28" fillId="0" borderId="20" applyNumberFormat="0" applyFill="0" applyAlignment="0" applyProtection="0"/>
    <xf numFmtId="167" fontId="28" fillId="0" borderId="20" applyNumberFormat="0" applyFill="0" applyAlignment="0" applyProtection="0"/>
    <xf numFmtId="0" fontId="28" fillId="0" borderId="20" applyNumberFormat="0" applyFill="0" applyAlignment="0" applyProtection="0"/>
    <xf numFmtId="167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167" fontId="25" fillId="0" borderId="17" applyNumberFormat="0" applyFill="0" applyAlignment="0" applyProtection="0"/>
    <xf numFmtId="167" fontId="25" fillId="0" borderId="17" applyNumberFormat="0" applyFill="0" applyAlignment="0" applyProtection="0"/>
    <xf numFmtId="0" fontId="24" fillId="0" borderId="0" applyNumberFormat="0" applyFill="0" applyBorder="0" applyAlignment="0" applyProtection="0"/>
    <xf numFmtId="167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7" borderId="15" applyNumberFormat="0" applyAlignment="0" applyProtection="0"/>
    <xf numFmtId="167" fontId="22" fillId="20" borderId="16" applyNumberFormat="0" applyAlignment="0" applyProtection="0"/>
    <xf numFmtId="0" fontId="22" fillId="20" borderId="16" applyNumberFormat="0" applyAlignment="0" applyProtection="0"/>
    <xf numFmtId="0" fontId="9" fillId="27" borderId="15" applyNumberFormat="0" applyAlignment="0" applyProtection="0"/>
    <xf numFmtId="0" fontId="12" fillId="27" borderId="15" applyNumberFormat="0" applyAlignment="0" applyProtection="0"/>
    <xf numFmtId="0" fontId="9" fillId="27" borderId="15" applyNumberFormat="0" applyAlignment="0" applyProtection="0"/>
    <xf numFmtId="0" fontId="9" fillId="27" borderId="15" applyNumberFormat="0" applyAlignment="0" applyProtection="0"/>
    <xf numFmtId="167" fontId="9" fillId="27" borderId="15" applyNumberFormat="0" applyAlignment="0" applyProtection="0"/>
    <xf numFmtId="167" fontId="3" fillId="0" borderId="0"/>
    <xf numFmtId="167" fontId="3" fillId="0" borderId="0"/>
    <xf numFmtId="167" fontId="9" fillId="0" borderId="0"/>
    <xf numFmtId="167" fontId="3" fillId="0" borderId="0"/>
    <xf numFmtId="167" fontId="12" fillId="0" borderId="0"/>
    <xf numFmtId="167" fontId="3" fillId="0" borderId="0"/>
    <xf numFmtId="0" fontId="12" fillId="0" borderId="0"/>
    <xf numFmtId="0" fontId="12" fillId="0" borderId="0"/>
    <xf numFmtId="167" fontId="12" fillId="0" borderId="0"/>
    <xf numFmtId="167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167" fontId="12" fillId="0" borderId="0"/>
    <xf numFmtId="0" fontId="3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9" fillId="0" borderId="0"/>
    <xf numFmtId="0" fontId="12" fillId="0" borderId="0"/>
    <xf numFmtId="0" fontId="9" fillId="0" borderId="0"/>
    <xf numFmtId="167" fontId="9" fillId="0" borderId="0"/>
    <xf numFmtId="167" fontId="12" fillId="0" borderId="0"/>
    <xf numFmtId="167" fontId="12" fillId="0" borderId="0"/>
    <xf numFmtId="0" fontId="9" fillId="0" borderId="0"/>
    <xf numFmtId="167" fontId="9" fillId="0" borderId="0"/>
    <xf numFmtId="0" fontId="9" fillId="0" borderId="0"/>
    <xf numFmtId="167" fontId="9" fillId="0" borderId="0"/>
    <xf numFmtId="0" fontId="12" fillId="0" borderId="0"/>
    <xf numFmtId="167" fontId="3" fillId="0" borderId="0"/>
    <xf numFmtId="167" fontId="12" fillId="0" borderId="0"/>
    <xf numFmtId="0" fontId="12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12" fillId="0" borderId="0"/>
    <xf numFmtId="167" fontId="3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167" fontId="3" fillId="0" borderId="0"/>
    <xf numFmtId="0" fontId="12" fillId="0" borderId="0"/>
    <xf numFmtId="0" fontId="3" fillId="0" borderId="0"/>
    <xf numFmtId="167" fontId="3" fillId="0" borderId="0"/>
    <xf numFmtId="167" fontId="12" fillId="0" borderId="0"/>
    <xf numFmtId="0" fontId="9" fillId="0" borderId="0"/>
    <xf numFmtId="0" fontId="12" fillId="0" borderId="0"/>
    <xf numFmtId="0" fontId="12" fillId="0" borderId="0"/>
    <xf numFmtId="167" fontId="9" fillId="0" borderId="0"/>
    <xf numFmtId="0" fontId="9" fillId="0" borderId="0"/>
    <xf numFmtId="0" fontId="9" fillId="0" borderId="0"/>
    <xf numFmtId="0" fontId="9" fillId="0" borderId="0"/>
    <xf numFmtId="167" fontId="12" fillId="0" borderId="0"/>
    <xf numFmtId="167" fontId="9" fillId="0" borderId="0"/>
    <xf numFmtId="167" fontId="3" fillId="0" borderId="0"/>
    <xf numFmtId="0" fontId="9" fillId="0" borderId="0"/>
    <xf numFmtId="167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167" fontId="12" fillId="0" borderId="0"/>
    <xf numFmtId="167" fontId="12" fillId="0" borderId="0"/>
    <xf numFmtId="167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43" fontId="12" fillId="0" borderId="0" applyFont="0" applyFill="0" applyBorder="0" applyAlignment="0" applyProtection="0"/>
    <xf numFmtId="0" fontId="12" fillId="0" borderId="0"/>
    <xf numFmtId="0" fontId="3" fillId="0" borderId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20" fillId="7" borderId="0" applyNumberFormat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0" fillId="7" borderId="0" applyNumberFormat="0" applyBorder="0" applyAlignment="0" applyProtection="0"/>
    <xf numFmtId="167" fontId="22" fillId="63" borderId="16"/>
    <xf numFmtId="167" fontId="27" fillId="0" borderId="0"/>
    <xf numFmtId="0" fontId="28" fillId="0" borderId="20"/>
    <xf numFmtId="0" fontId="27" fillId="0" borderId="0"/>
    <xf numFmtId="0" fontId="12" fillId="27" borderId="15"/>
    <xf numFmtId="0" fontId="12" fillId="27" borderId="15"/>
    <xf numFmtId="0" fontId="12" fillId="0" borderId="0"/>
    <xf numFmtId="0" fontId="21" fillId="26" borderId="0"/>
    <xf numFmtId="167" fontId="14" fillId="8" borderId="0"/>
    <xf numFmtId="167" fontId="25" fillId="0" borderId="17"/>
    <xf numFmtId="0" fontId="25" fillId="0" borderId="17"/>
    <xf numFmtId="167" fontId="13" fillId="17" borderId="0"/>
    <xf numFmtId="0" fontId="13" fillId="18" borderId="0"/>
    <xf numFmtId="0" fontId="16" fillId="21" borderId="13"/>
    <xf numFmtId="0" fontId="16" fillId="21" borderId="13"/>
    <xf numFmtId="167" fontId="20" fillId="7" borderId="0"/>
    <xf numFmtId="0" fontId="15" fillId="63" borderId="12"/>
    <xf numFmtId="0" fontId="13" fillId="25" borderId="0"/>
    <xf numFmtId="167" fontId="13" fillId="25" borderId="0"/>
    <xf numFmtId="167" fontId="13" fillId="18" borderId="0"/>
    <xf numFmtId="167" fontId="13" fillId="24" borderId="0"/>
    <xf numFmtId="0" fontId="13" fillId="17" borderId="0"/>
    <xf numFmtId="0" fontId="13" fillId="23" borderId="0"/>
    <xf numFmtId="167" fontId="13" fillId="23" borderId="0"/>
    <xf numFmtId="0" fontId="13" fillId="22" borderId="0"/>
    <xf numFmtId="0" fontId="13" fillId="22" borderId="0"/>
    <xf numFmtId="0" fontId="13" fillId="19" borderId="0"/>
    <xf numFmtId="167" fontId="13" fillId="18" borderId="0"/>
    <xf numFmtId="0" fontId="13" fillId="18" borderId="0"/>
    <xf numFmtId="167" fontId="12" fillId="14" borderId="0"/>
    <xf numFmtId="0" fontId="13" fillId="14" borderId="0"/>
    <xf numFmtId="0" fontId="13" fillId="14" borderId="0"/>
    <xf numFmtId="0" fontId="13" fillId="16" borderId="0"/>
    <xf numFmtId="167" fontId="13" fillId="16" borderId="0"/>
    <xf numFmtId="0" fontId="12" fillId="15" borderId="0"/>
    <xf numFmtId="0" fontId="12" fillId="15" borderId="0"/>
    <xf numFmtId="0" fontId="12" fillId="12" borderId="0"/>
    <xf numFmtId="167" fontId="12" fillId="60" borderId="0"/>
    <xf numFmtId="0" fontId="12" fillId="60" borderId="0"/>
    <xf numFmtId="0" fontId="12" fillId="61" borderId="0"/>
    <xf numFmtId="167" fontId="12" fillId="12" borderId="0"/>
    <xf numFmtId="0" fontId="12" fillId="13" borderId="0"/>
    <xf numFmtId="0" fontId="12" fillId="62" borderId="0"/>
    <xf numFmtId="167" fontId="12" fillId="62" borderId="0"/>
    <xf numFmtId="167" fontId="12" fillId="61" borderId="0"/>
    <xf numFmtId="0" fontId="12" fillId="7" borderId="0"/>
    <xf numFmtId="0" fontId="12" fillId="8" borderId="0"/>
    <xf numFmtId="167" fontId="12" fillId="8" borderId="0"/>
    <xf numFmtId="167" fontId="12" fillId="7" borderId="0"/>
    <xf numFmtId="167" fontId="9" fillId="0" borderId="0" applyFill="0" applyBorder="0" applyAlignment="0" applyProtection="0"/>
    <xf numFmtId="0" fontId="12" fillId="59" borderId="0"/>
    <xf numFmtId="0" fontId="19" fillId="11" borderId="12" applyNumberFormat="0" applyAlignment="0" applyProtection="0"/>
    <xf numFmtId="167" fontId="19" fillId="11" borderId="12" applyNumberFormat="0" applyAlignment="0" applyProtection="0"/>
    <xf numFmtId="0" fontId="19" fillId="11" borderId="12" applyNumberFormat="0" applyAlignment="0" applyProtection="0"/>
    <xf numFmtId="167" fontId="13" fillId="17" borderId="0" applyNumberFormat="0" applyBorder="0" applyAlignment="0" applyProtection="0"/>
    <xf numFmtId="167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7" fillId="0" borderId="14" applyNumberFormat="0" applyFill="0" applyAlignment="0" applyProtection="0"/>
    <xf numFmtId="0" fontId="13" fillId="22" borderId="0" applyNumberFormat="0" applyBorder="0" applyAlignment="0" applyProtection="0"/>
    <xf numFmtId="0" fontId="13" fillId="24" borderId="0" applyNumberFormat="0" applyBorder="0" applyAlignment="0" applyProtection="0"/>
    <xf numFmtId="167" fontId="13" fillId="24" borderId="0" applyNumberFormat="0" applyBorder="0" applyAlignment="0" applyProtection="0"/>
    <xf numFmtId="0" fontId="13" fillId="23" borderId="0" applyNumberFormat="0" applyBorder="0" applyAlignment="0" applyProtection="0"/>
    <xf numFmtId="167" fontId="13" fillId="23" borderId="0" applyNumberFormat="0" applyBorder="0" applyAlignment="0" applyProtection="0"/>
    <xf numFmtId="0" fontId="13" fillId="23" borderId="0" applyNumberFormat="0" applyBorder="0" applyAlignment="0" applyProtection="0"/>
    <xf numFmtId="167" fontId="13" fillId="22" borderId="0" applyNumberFormat="0" applyBorder="0" applyAlignment="0" applyProtection="0"/>
    <xf numFmtId="0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7" fontId="17" fillId="0" borderId="14" applyNumberFormat="0" applyFill="0" applyAlignment="0" applyProtection="0"/>
    <xf numFmtId="0" fontId="16" fillId="21" borderId="13" applyNumberFormat="0" applyAlignment="0" applyProtection="0"/>
    <xf numFmtId="0" fontId="16" fillId="21" borderId="13" applyNumberFormat="0" applyAlignment="0" applyProtection="0"/>
    <xf numFmtId="167" fontId="16" fillId="21" borderId="13" applyNumberFormat="0" applyAlignment="0" applyProtection="0"/>
    <xf numFmtId="167" fontId="15" fillId="20" borderId="12" applyNumberFormat="0" applyAlignment="0" applyProtection="0"/>
    <xf numFmtId="0" fontId="15" fillId="20" borderId="12" applyNumberFormat="0" applyAlignment="0" applyProtection="0"/>
    <xf numFmtId="0" fontId="15" fillId="20" borderId="12" applyNumberFormat="0" applyAlignment="0" applyProtection="0"/>
    <xf numFmtId="0" fontId="15" fillId="20" borderId="12" applyNumberFormat="0" applyAlignment="0" applyProtection="0"/>
    <xf numFmtId="0" fontId="13" fillId="19" borderId="0" applyNumberFormat="0" applyBorder="0" applyAlignment="0" applyProtection="0"/>
    <xf numFmtId="0" fontId="14" fillId="8" borderId="0" applyNumberFormat="0" applyBorder="0" applyAlignment="0" applyProtection="0"/>
    <xf numFmtId="167" fontId="14" fillId="8" borderId="0" applyNumberFormat="0" applyBorder="0" applyAlignment="0" applyProtection="0"/>
    <xf numFmtId="167" fontId="13" fillId="19" borderId="0" applyNumberFormat="0" applyBorder="0" applyAlignment="0" applyProtection="0"/>
    <xf numFmtId="167" fontId="13" fillId="18" borderId="0" applyNumberFormat="0" applyBorder="0" applyAlignment="0" applyProtection="0"/>
    <xf numFmtId="167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167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167" fontId="13" fillId="13" borderId="0" applyNumberFormat="0" applyBorder="0" applyAlignment="0" applyProtection="0"/>
    <xf numFmtId="0" fontId="13" fillId="13" borderId="0" applyNumberFormat="0" applyBorder="0" applyAlignment="0" applyProtection="0"/>
    <xf numFmtId="167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15" borderId="0" applyNumberFormat="0" applyBorder="0" applyAlignment="0" applyProtection="0"/>
    <xf numFmtId="167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167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167" fontId="12" fillId="14" borderId="0" applyNumberFormat="0" applyBorder="0" applyAlignment="0" applyProtection="0"/>
    <xf numFmtId="167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167" fontId="12" fillId="12" borderId="0" applyNumberFormat="0" applyBorder="0" applyAlignment="0" applyProtection="0"/>
    <xf numFmtId="167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167" fontId="12" fillId="11" borderId="0" applyNumberFormat="0" applyBorder="0" applyAlignment="0" applyProtection="0"/>
    <xf numFmtId="0" fontId="12" fillId="10" borderId="0" applyNumberFormat="0" applyBorder="0" applyAlignment="0" applyProtection="0"/>
    <xf numFmtId="167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167" fontId="12" fillId="9" borderId="0" applyNumberFormat="0" applyBorder="0" applyAlignment="0" applyProtection="0"/>
    <xf numFmtId="0" fontId="12" fillId="6" borderId="0" applyNumberFormat="0" applyBorder="0" applyAlignment="0" applyProtection="0"/>
    <xf numFmtId="43" fontId="3" fillId="0" borderId="0" applyFont="0" applyFill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3" fontId="9" fillId="0" borderId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8" fontId="9" fillId="0" borderId="0" applyFill="0" applyBorder="0" applyAlignment="0" applyProtection="0"/>
    <xf numFmtId="170" fontId="9" fillId="0" borderId="0" applyFill="0" applyBorder="0" applyAlignment="0" applyProtection="0"/>
    <xf numFmtId="2" fontId="9" fillId="0" borderId="0" applyFill="0" applyBorder="0" applyAlignment="0" applyProtection="0"/>
    <xf numFmtId="0" fontId="9" fillId="0" borderId="0" applyNumberFormat="0" applyFill="0" applyBorder="0" applyAlignment="0" applyProtection="0"/>
    <xf numFmtId="171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8" fillId="0" borderId="19"/>
    <xf numFmtId="167" fontId="18" fillId="0" borderId="19"/>
    <xf numFmtId="166" fontId="9" fillId="0" borderId="0" applyFont="0" applyFill="0" applyBorder="0" applyAlignment="0" applyProtection="0"/>
    <xf numFmtId="0" fontId="29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0" fontId="2" fillId="0" borderId="0"/>
    <xf numFmtId="0" fontId="2" fillId="56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4" borderId="2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0" borderId="0"/>
    <xf numFmtId="0" fontId="1" fillId="56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4" borderId="2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0" borderId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5" fillId="2" borderId="1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8" fillId="2" borderId="9" xfId="0" quotePrefix="1" applyFont="1" applyFill="1" applyBorder="1"/>
    <xf numFmtId="0" fontId="0" fillId="2" borderId="3" xfId="0" quotePrefix="1" applyFill="1" applyBorder="1"/>
    <xf numFmtId="0" fontId="0" fillId="2" borderId="6" xfId="0" applyFill="1" applyBorder="1"/>
    <xf numFmtId="3" fontId="0" fillId="2" borderId="6" xfId="0" applyNumberForma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164" fontId="5" fillId="0" borderId="8" xfId="0" applyNumberFormat="1" applyFont="1" applyBorder="1" applyAlignment="1">
      <alignment horizontal="center" vertical="center"/>
    </xf>
    <xf numFmtId="165" fontId="0" fillId="2" borderId="6" xfId="0" applyNumberForma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3" fontId="0" fillId="4" borderId="6" xfId="0" applyNumberForma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164" fontId="10" fillId="0" borderId="10" xfId="1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 vertical="center"/>
    </xf>
    <xf numFmtId="0" fontId="0" fillId="4" borderId="6" xfId="0" applyFill="1" applyBorder="1" applyAlignment="1">
      <alignment horizontal="right"/>
    </xf>
    <xf numFmtId="164" fontId="5" fillId="0" borderId="11" xfId="0" applyNumberFormat="1" applyFont="1" applyBorder="1" applyAlignment="1">
      <alignment horizontal="center"/>
    </xf>
    <xf numFmtId="0" fontId="0" fillId="2" borderId="0" xfId="0" applyFill="1" applyAlignment="1">
      <alignment horizontal="right"/>
    </xf>
    <xf numFmtId="3" fontId="0" fillId="0" borderId="0" xfId="0" applyNumberFormat="1"/>
    <xf numFmtId="0" fontId="0" fillId="5" borderId="0" xfId="0" applyFill="1" applyAlignment="1">
      <alignment horizontal="center"/>
    </xf>
    <xf numFmtId="0" fontId="8" fillId="2" borderId="0" xfId="0" quotePrefix="1" applyFont="1" applyFill="1"/>
    <xf numFmtId="0" fontId="0" fillId="2" borderId="0" xfId="0" quotePrefix="1" applyFill="1"/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65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right"/>
    </xf>
    <xf numFmtId="3" fontId="0" fillId="2" borderId="0" xfId="0" applyNumberFormat="1" applyFill="1" applyAlignment="1">
      <alignment horizontal="right"/>
    </xf>
    <xf numFmtId="164" fontId="10" fillId="0" borderId="0" xfId="1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8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4" borderId="6" xfId="0" applyFill="1" applyBorder="1" applyAlignment="1">
      <alignment horizontal="center"/>
    </xf>
    <xf numFmtId="0" fontId="0" fillId="2" borderId="0" xfId="0" applyFill="1" applyAlignment="1">
      <alignment horizontal="left"/>
    </xf>
    <xf numFmtId="164" fontId="0" fillId="0" borderId="0" xfId="0" applyNumberFormat="1"/>
    <xf numFmtId="0" fontId="0" fillId="2" borderId="0" xfId="0" applyFill="1" applyAlignment="1">
      <alignment horizontal="left" vertical="center"/>
    </xf>
    <xf numFmtId="165" fontId="0" fillId="0" borderId="0" xfId="0" applyNumberForma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3" borderId="0" xfId="0" applyFont="1" applyFill="1"/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5760">
    <cellStyle name="          _x000d__x000a_386grabber=VGA.3GR_x000d__x000a_ 2" xfId="399"/>
    <cellStyle name="20% - Énfasis1" xfId="71" builtinId="30" customBuiltin="1"/>
    <cellStyle name="20% - Énfasis1 10" xfId="235"/>
    <cellStyle name="20% - Énfasis1 10 2" xfId="2510"/>
    <cellStyle name="20% - Énfasis1 10 3" xfId="4194"/>
    <cellStyle name="20% - Énfasis1 11" xfId="2393"/>
    <cellStyle name="20% - Énfasis1 12" xfId="4077"/>
    <cellStyle name="20% - Énfasis1 2" xfId="2"/>
    <cellStyle name="20% - Énfasis1 2 10" xfId="268"/>
    <cellStyle name="20% - Énfasis1 2 10 2" xfId="2541"/>
    <cellStyle name="20% - Énfasis1 2 10 3" xfId="4225"/>
    <cellStyle name="20% - Énfasis1 2 11" xfId="2364"/>
    <cellStyle name="20% - Énfasis1 2 12" xfId="149"/>
    <cellStyle name="20% - Énfasis1 2 13" xfId="2429"/>
    <cellStyle name="20% - Énfasis1 2 14" xfId="4113"/>
    <cellStyle name="20% - Énfasis1 2 2" xfId="196"/>
    <cellStyle name="20% - Énfasis1 2 2 10" xfId="4160"/>
    <cellStyle name="20% - Énfasis1 2 2 2" xfId="402"/>
    <cellStyle name="20% - Énfasis1 2 2 2 2" xfId="730"/>
    <cellStyle name="20% - Énfasis1 2 2 2 2 2" xfId="1005"/>
    <cellStyle name="20% - Énfasis1 2 2 2 2 2 2" xfId="3262"/>
    <cellStyle name="20% - Énfasis1 2 2 2 2 2 3" xfId="4946"/>
    <cellStyle name="20% - Énfasis1 2 2 2 2 3" xfId="2988"/>
    <cellStyle name="20% - Énfasis1 2 2 2 2 4" xfId="4672"/>
    <cellStyle name="20% - Énfasis1 2 2 2 3" xfId="1004"/>
    <cellStyle name="20% - Énfasis1 2 2 2 3 2" xfId="3261"/>
    <cellStyle name="20% - Énfasis1 2 2 2 3 3" xfId="4945"/>
    <cellStyle name="20% - Énfasis1 2 2 2 4" xfId="2671"/>
    <cellStyle name="20% - Énfasis1 2 2 2 5" xfId="4355"/>
    <cellStyle name="20% - Énfasis1 2 2 3" xfId="403"/>
    <cellStyle name="20% - Énfasis1 2 2 3 2" xfId="731"/>
    <cellStyle name="20% - Énfasis1 2 2 3 2 2" xfId="1007"/>
    <cellStyle name="20% - Énfasis1 2 2 3 2 2 2" xfId="3264"/>
    <cellStyle name="20% - Énfasis1 2 2 3 2 2 3" xfId="4948"/>
    <cellStyle name="20% - Énfasis1 2 2 3 2 3" xfId="2989"/>
    <cellStyle name="20% - Énfasis1 2 2 3 2 4" xfId="4673"/>
    <cellStyle name="20% - Énfasis1 2 2 3 3" xfId="1006"/>
    <cellStyle name="20% - Énfasis1 2 2 3 3 2" xfId="3263"/>
    <cellStyle name="20% - Énfasis1 2 2 3 3 3" xfId="4947"/>
    <cellStyle name="20% - Énfasis1 2 2 3 4" xfId="2672"/>
    <cellStyle name="20% - Énfasis1 2 2 3 5" xfId="4356"/>
    <cellStyle name="20% - Énfasis1 2 2 4" xfId="401"/>
    <cellStyle name="20% - Énfasis1 2 2 4 2" xfId="732"/>
    <cellStyle name="20% - Énfasis1 2 2 4 2 2" xfId="1009"/>
    <cellStyle name="20% - Énfasis1 2 2 4 2 2 2" xfId="3266"/>
    <cellStyle name="20% - Énfasis1 2 2 4 2 2 3" xfId="4950"/>
    <cellStyle name="20% - Énfasis1 2 2 4 2 3" xfId="2990"/>
    <cellStyle name="20% - Énfasis1 2 2 4 2 4" xfId="4674"/>
    <cellStyle name="20% - Énfasis1 2 2 4 3" xfId="1008"/>
    <cellStyle name="20% - Énfasis1 2 2 4 3 2" xfId="3265"/>
    <cellStyle name="20% - Énfasis1 2 2 4 3 3" xfId="4949"/>
    <cellStyle name="20% - Énfasis1 2 2 4 4" xfId="2670"/>
    <cellStyle name="20% - Énfasis1 2 2 4 5" xfId="4354"/>
    <cellStyle name="20% - Énfasis1 2 2 5" xfId="680"/>
    <cellStyle name="20% - Énfasis1 2 2 5 2" xfId="1010"/>
    <cellStyle name="20% - Énfasis1 2 2 5 2 2" xfId="3267"/>
    <cellStyle name="20% - Énfasis1 2 2 5 2 3" xfId="4951"/>
    <cellStyle name="20% - Énfasis1 2 2 5 3" xfId="2938"/>
    <cellStyle name="20% - Énfasis1 2 2 5 4" xfId="4622"/>
    <cellStyle name="20% - Énfasis1 2 2 6" xfId="1003"/>
    <cellStyle name="20% - Énfasis1 2 2 6 2" xfId="3260"/>
    <cellStyle name="20% - Énfasis1 2 2 6 3" xfId="4944"/>
    <cellStyle name="20% - Énfasis1 2 2 7" xfId="381"/>
    <cellStyle name="20% - Énfasis1 2 2 7 2" xfId="2653"/>
    <cellStyle name="20% - Énfasis1 2 2 7 3" xfId="4337"/>
    <cellStyle name="20% - Énfasis1 2 2 8" xfId="2374"/>
    <cellStyle name="20% - Énfasis1 2 2 9" xfId="2476"/>
    <cellStyle name="20% - Énfasis1 2 3" xfId="404"/>
    <cellStyle name="20% - Énfasis1 2 3 2" xfId="733"/>
    <cellStyle name="20% - Énfasis1 2 3 2 2" xfId="1012"/>
    <cellStyle name="20% - Énfasis1 2 3 2 2 2" xfId="3269"/>
    <cellStyle name="20% - Énfasis1 2 3 2 2 3" xfId="4953"/>
    <cellStyle name="20% - Énfasis1 2 3 2 3" xfId="2991"/>
    <cellStyle name="20% - Énfasis1 2 3 2 4" xfId="4675"/>
    <cellStyle name="20% - Énfasis1 2 3 3" xfId="1011"/>
    <cellStyle name="20% - Énfasis1 2 3 3 2" xfId="3268"/>
    <cellStyle name="20% - Énfasis1 2 3 3 3" xfId="4952"/>
    <cellStyle name="20% - Énfasis1 2 3 4" xfId="1951"/>
    <cellStyle name="20% - Énfasis1 2 3 5" xfId="2673"/>
    <cellStyle name="20% - Énfasis1 2 3 6" xfId="4357"/>
    <cellStyle name="20% - Énfasis1 2 4" xfId="405"/>
    <cellStyle name="20% - Énfasis1 2 4 2" xfId="734"/>
    <cellStyle name="20% - Énfasis1 2 4 2 2" xfId="1014"/>
    <cellStyle name="20% - Énfasis1 2 4 2 2 2" xfId="3271"/>
    <cellStyle name="20% - Énfasis1 2 4 2 2 3" xfId="4955"/>
    <cellStyle name="20% - Énfasis1 2 4 2 3" xfId="2992"/>
    <cellStyle name="20% - Énfasis1 2 4 2 4" xfId="4676"/>
    <cellStyle name="20% - Énfasis1 2 4 3" xfId="1013"/>
    <cellStyle name="20% - Énfasis1 2 4 3 2" xfId="3270"/>
    <cellStyle name="20% - Énfasis1 2 4 3 3" xfId="4954"/>
    <cellStyle name="20% - Énfasis1 2 4 4" xfId="2674"/>
    <cellStyle name="20% - Énfasis1 2 4 5" xfId="4358"/>
    <cellStyle name="20% - Énfasis1 2 5" xfId="400"/>
    <cellStyle name="20% - Énfasis1 2 5 2" xfId="735"/>
    <cellStyle name="20% - Énfasis1 2 5 2 2" xfId="1016"/>
    <cellStyle name="20% - Énfasis1 2 5 2 2 2" xfId="3273"/>
    <cellStyle name="20% - Énfasis1 2 5 2 2 3" xfId="4957"/>
    <cellStyle name="20% - Énfasis1 2 5 2 3" xfId="2993"/>
    <cellStyle name="20% - Énfasis1 2 5 2 4" xfId="4677"/>
    <cellStyle name="20% - Énfasis1 2 5 3" xfId="1015"/>
    <cellStyle name="20% - Énfasis1 2 5 3 2" xfId="3272"/>
    <cellStyle name="20% - Énfasis1 2 5 3 3" xfId="4956"/>
    <cellStyle name="20% - Énfasis1 2 5 4" xfId="2669"/>
    <cellStyle name="20% - Énfasis1 2 5 5" xfId="4353"/>
    <cellStyle name="20% - Énfasis1 2 6" xfId="679"/>
    <cellStyle name="20% - Énfasis1 2 6 2" xfId="1017"/>
    <cellStyle name="20% - Énfasis1 2 6 2 2" xfId="3274"/>
    <cellStyle name="20% - Énfasis1 2 6 2 3" xfId="4958"/>
    <cellStyle name="20% - Énfasis1 2 6 3" xfId="2937"/>
    <cellStyle name="20% - Énfasis1 2 6 4" xfId="4621"/>
    <cellStyle name="20% - Énfasis1 2 7" xfId="348"/>
    <cellStyle name="20% - Énfasis1 2 7 2" xfId="1018"/>
    <cellStyle name="20% - Énfasis1 2 7 2 2" xfId="3275"/>
    <cellStyle name="20% - Énfasis1 2 7 2 3" xfId="4959"/>
    <cellStyle name="20% - Énfasis1 2 7 3" xfId="2621"/>
    <cellStyle name="20% - Énfasis1 2 7 4" xfId="4305"/>
    <cellStyle name="20% - Énfasis1 2 8" xfId="315"/>
    <cellStyle name="20% - Énfasis1 2 8 2" xfId="1019"/>
    <cellStyle name="20% - Énfasis1 2 8 2 2" xfId="3276"/>
    <cellStyle name="20% - Énfasis1 2 8 2 3" xfId="4960"/>
    <cellStyle name="20% - Énfasis1 2 8 3" xfId="2588"/>
    <cellStyle name="20% - Énfasis1 2 8 4" xfId="4272"/>
    <cellStyle name="20% - Énfasis1 2 9" xfId="1002"/>
    <cellStyle name="20% - Énfasis1 2 9 2" xfId="3259"/>
    <cellStyle name="20% - Énfasis1 2 9 3" xfId="4943"/>
    <cellStyle name="20% - Énfasis1 3" xfId="134"/>
    <cellStyle name="20% - Énfasis1 3 10" xfId="2387"/>
    <cellStyle name="20% - Énfasis1 3 11" xfId="2414"/>
    <cellStyle name="20% - Énfasis1 3 12" xfId="4098"/>
    <cellStyle name="20% - Énfasis1 3 2" xfId="225"/>
    <cellStyle name="20% - Énfasis1 3 2 2" xfId="736"/>
    <cellStyle name="20% - Énfasis1 3 2 2 2" xfId="1022"/>
    <cellStyle name="20% - Énfasis1 3 2 2 2 2" xfId="3279"/>
    <cellStyle name="20% - Énfasis1 3 2 2 2 3" xfId="4963"/>
    <cellStyle name="20% - Énfasis1 3 2 2 3" xfId="2994"/>
    <cellStyle name="20% - Énfasis1 3 2 2 4" xfId="4678"/>
    <cellStyle name="20% - Énfasis1 3 2 3" xfId="1021"/>
    <cellStyle name="20% - Énfasis1 3 2 3 2" xfId="3278"/>
    <cellStyle name="20% - Énfasis1 3 2 3 3" xfId="4962"/>
    <cellStyle name="20% - Énfasis1 3 2 4" xfId="407"/>
    <cellStyle name="20% - Énfasis1 3 2 4 2" xfId="2676"/>
    <cellStyle name="20% - Énfasis1 3 2 4 3" xfId="4360"/>
    <cellStyle name="20% - Énfasis1 3 2 5" xfId="2093"/>
    <cellStyle name="20% - Énfasis1 3 2 6" xfId="2504"/>
    <cellStyle name="20% - Énfasis1 3 2 7" xfId="4188"/>
    <cellStyle name="20% - Énfasis1 3 3" xfId="408"/>
    <cellStyle name="20% - Énfasis1 3 3 2" xfId="737"/>
    <cellStyle name="20% - Énfasis1 3 3 2 2" xfId="1024"/>
    <cellStyle name="20% - Énfasis1 3 3 2 2 2" xfId="3281"/>
    <cellStyle name="20% - Énfasis1 3 3 2 2 3" xfId="4965"/>
    <cellStyle name="20% - Énfasis1 3 3 2 3" xfId="2995"/>
    <cellStyle name="20% - Énfasis1 3 3 2 4" xfId="4679"/>
    <cellStyle name="20% - Énfasis1 3 3 3" xfId="1023"/>
    <cellStyle name="20% - Énfasis1 3 3 3 2" xfId="3280"/>
    <cellStyle name="20% - Énfasis1 3 3 3 3" xfId="4964"/>
    <cellStyle name="20% - Énfasis1 3 3 4" xfId="2083"/>
    <cellStyle name="20% - Énfasis1 3 3 5" xfId="2677"/>
    <cellStyle name="20% - Énfasis1 3 3 6" xfId="4361"/>
    <cellStyle name="20% - Énfasis1 3 4" xfId="406"/>
    <cellStyle name="20% - Énfasis1 3 4 2" xfId="738"/>
    <cellStyle name="20% - Énfasis1 3 4 2 2" xfId="1026"/>
    <cellStyle name="20% - Énfasis1 3 4 2 2 2" xfId="3283"/>
    <cellStyle name="20% - Énfasis1 3 4 2 2 3" xfId="4967"/>
    <cellStyle name="20% - Énfasis1 3 4 2 3" xfId="2996"/>
    <cellStyle name="20% - Énfasis1 3 4 2 4" xfId="4680"/>
    <cellStyle name="20% - Énfasis1 3 4 3" xfId="1025"/>
    <cellStyle name="20% - Énfasis1 3 4 3 2" xfId="3282"/>
    <cellStyle name="20% - Énfasis1 3 4 3 3" xfId="4966"/>
    <cellStyle name="20% - Énfasis1 3 4 4" xfId="2675"/>
    <cellStyle name="20% - Énfasis1 3 4 5" xfId="4359"/>
    <cellStyle name="20% - Énfasis1 3 5" xfId="681"/>
    <cellStyle name="20% - Énfasis1 3 5 2" xfId="1027"/>
    <cellStyle name="20% - Énfasis1 3 5 2 2" xfId="3284"/>
    <cellStyle name="20% - Énfasis1 3 5 2 3" xfId="4968"/>
    <cellStyle name="20% - Énfasis1 3 5 3" xfId="2939"/>
    <cellStyle name="20% - Énfasis1 3 5 4" xfId="4623"/>
    <cellStyle name="20% - Énfasis1 3 6" xfId="365"/>
    <cellStyle name="20% - Énfasis1 3 6 2" xfId="1028"/>
    <cellStyle name="20% - Énfasis1 3 6 2 2" xfId="3285"/>
    <cellStyle name="20% - Énfasis1 3 6 2 3" xfId="4969"/>
    <cellStyle name="20% - Énfasis1 3 6 3" xfId="2638"/>
    <cellStyle name="20% - Énfasis1 3 6 4" xfId="4322"/>
    <cellStyle name="20% - Énfasis1 3 7" xfId="300"/>
    <cellStyle name="20% - Énfasis1 3 7 2" xfId="1029"/>
    <cellStyle name="20% - Énfasis1 3 7 2 2" xfId="3286"/>
    <cellStyle name="20% - Énfasis1 3 7 2 3" xfId="4970"/>
    <cellStyle name="20% - Énfasis1 3 7 3" xfId="2573"/>
    <cellStyle name="20% - Énfasis1 3 7 4" xfId="4257"/>
    <cellStyle name="20% - Énfasis1 3 8" xfId="1020"/>
    <cellStyle name="20% - Énfasis1 3 8 2" xfId="3277"/>
    <cellStyle name="20% - Énfasis1 3 8 3" xfId="4961"/>
    <cellStyle name="20% - Énfasis1 3 9" xfId="253"/>
    <cellStyle name="20% - Énfasis1 3 9 2" xfId="2526"/>
    <cellStyle name="20% - Énfasis1 3 9 3" xfId="4210"/>
    <cellStyle name="20% - Énfasis1 4" xfId="180"/>
    <cellStyle name="20% - Énfasis1 4 2" xfId="410"/>
    <cellStyle name="20% - Énfasis1 4 2 2" xfId="740"/>
    <cellStyle name="20% - Énfasis1 4 2 2 2" xfId="1032"/>
    <cellStyle name="20% - Énfasis1 4 2 2 2 2" xfId="3289"/>
    <cellStyle name="20% - Énfasis1 4 2 2 2 3" xfId="4973"/>
    <cellStyle name="20% - Énfasis1 4 2 2 3" xfId="2998"/>
    <cellStyle name="20% - Énfasis1 4 2 2 4" xfId="4682"/>
    <cellStyle name="20% - Énfasis1 4 2 3" xfId="1031"/>
    <cellStyle name="20% - Énfasis1 4 2 3 2" xfId="3288"/>
    <cellStyle name="20% - Énfasis1 4 2 3 3" xfId="4972"/>
    <cellStyle name="20% - Énfasis1 4 2 4" xfId="2679"/>
    <cellStyle name="20% - Énfasis1 4 2 5" xfId="4363"/>
    <cellStyle name="20% - Énfasis1 4 3" xfId="411"/>
    <cellStyle name="20% - Énfasis1 4 3 2" xfId="741"/>
    <cellStyle name="20% - Énfasis1 4 3 2 2" xfId="1034"/>
    <cellStyle name="20% - Énfasis1 4 3 2 2 2" xfId="3291"/>
    <cellStyle name="20% - Énfasis1 4 3 2 2 3" xfId="4975"/>
    <cellStyle name="20% - Énfasis1 4 3 2 3" xfId="2999"/>
    <cellStyle name="20% - Énfasis1 4 3 2 4" xfId="4683"/>
    <cellStyle name="20% - Énfasis1 4 3 3" xfId="1033"/>
    <cellStyle name="20% - Énfasis1 4 3 3 2" xfId="3290"/>
    <cellStyle name="20% - Énfasis1 4 3 3 3" xfId="4974"/>
    <cellStyle name="20% - Énfasis1 4 3 4" xfId="2680"/>
    <cellStyle name="20% - Énfasis1 4 3 5" xfId="4364"/>
    <cellStyle name="20% - Énfasis1 4 4" xfId="739"/>
    <cellStyle name="20% - Énfasis1 4 4 2" xfId="1035"/>
    <cellStyle name="20% - Énfasis1 4 4 2 2" xfId="3292"/>
    <cellStyle name="20% - Énfasis1 4 4 2 3" xfId="4976"/>
    <cellStyle name="20% - Énfasis1 4 4 3" xfId="2997"/>
    <cellStyle name="20% - Énfasis1 4 4 4" xfId="4681"/>
    <cellStyle name="20% - Énfasis1 4 5" xfId="1030"/>
    <cellStyle name="20% - Énfasis1 4 5 2" xfId="3287"/>
    <cellStyle name="20% - Énfasis1 4 5 3" xfId="4971"/>
    <cellStyle name="20% - Énfasis1 4 6" xfId="409"/>
    <cellStyle name="20% - Énfasis1 4 6 2" xfId="2678"/>
    <cellStyle name="20% - Énfasis1 4 6 3" xfId="4362"/>
    <cellStyle name="20% - Énfasis1 4 7" xfId="2367"/>
    <cellStyle name="20% - Énfasis1 4 8" xfId="2460"/>
    <cellStyle name="20% - Énfasis1 4 9" xfId="4144"/>
    <cellStyle name="20% - Énfasis1 5" xfId="164"/>
    <cellStyle name="20% - Énfasis1 5 2" xfId="413"/>
    <cellStyle name="20% - Énfasis1 5 2 2" xfId="743"/>
    <cellStyle name="20% - Énfasis1 5 2 2 2" xfId="1038"/>
    <cellStyle name="20% - Énfasis1 5 2 2 2 2" xfId="3295"/>
    <cellStyle name="20% - Énfasis1 5 2 2 2 3" xfId="4979"/>
    <cellStyle name="20% - Énfasis1 5 2 2 3" xfId="3001"/>
    <cellStyle name="20% - Énfasis1 5 2 2 4" xfId="4685"/>
    <cellStyle name="20% - Énfasis1 5 2 3" xfId="1037"/>
    <cellStyle name="20% - Énfasis1 5 2 3 2" xfId="3294"/>
    <cellStyle name="20% - Énfasis1 5 2 3 3" xfId="4978"/>
    <cellStyle name="20% - Énfasis1 5 2 4" xfId="2682"/>
    <cellStyle name="20% - Énfasis1 5 2 5" xfId="4366"/>
    <cellStyle name="20% - Énfasis1 5 3" xfId="742"/>
    <cellStyle name="20% - Énfasis1 5 3 2" xfId="1039"/>
    <cellStyle name="20% - Énfasis1 5 3 2 2" xfId="3296"/>
    <cellStyle name="20% - Énfasis1 5 3 2 3" xfId="4980"/>
    <cellStyle name="20% - Énfasis1 5 3 3" xfId="3000"/>
    <cellStyle name="20% - Énfasis1 5 3 4" xfId="4684"/>
    <cellStyle name="20% - Énfasis1 5 4" xfId="1036"/>
    <cellStyle name="20% - Énfasis1 5 4 2" xfId="3293"/>
    <cellStyle name="20% - Énfasis1 5 4 3" xfId="4977"/>
    <cellStyle name="20% - Énfasis1 5 5" xfId="412"/>
    <cellStyle name="20% - Énfasis1 5 5 2" xfId="2681"/>
    <cellStyle name="20% - Énfasis1 5 5 3" xfId="4365"/>
    <cellStyle name="20% - Énfasis1 5 6" xfId="2444"/>
    <cellStyle name="20% - Énfasis1 5 7" xfId="4128"/>
    <cellStyle name="20% - Énfasis1 6" xfId="414"/>
    <cellStyle name="20% - Énfasis1 6 2" xfId="744"/>
    <cellStyle name="20% - Énfasis1 6 2 2" xfId="1041"/>
    <cellStyle name="20% - Énfasis1 6 2 2 2" xfId="3298"/>
    <cellStyle name="20% - Énfasis1 6 2 2 3" xfId="4982"/>
    <cellStyle name="20% - Énfasis1 6 2 3" xfId="3002"/>
    <cellStyle name="20% - Énfasis1 6 2 4" xfId="4686"/>
    <cellStyle name="20% - Énfasis1 6 3" xfId="1040"/>
    <cellStyle name="20% - Énfasis1 6 3 2" xfId="3297"/>
    <cellStyle name="20% - Énfasis1 6 3 3" xfId="4981"/>
    <cellStyle name="20% - Énfasis1 6 4" xfId="2683"/>
    <cellStyle name="20% - Énfasis1 6 5" xfId="4367"/>
    <cellStyle name="20% - Énfasis1 7" xfId="415"/>
    <cellStyle name="20% - Énfasis1 7 2" xfId="745"/>
    <cellStyle name="20% - Énfasis1 7 2 2" xfId="1043"/>
    <cellStyle name="20% - Énfasis1 7 2 2 2" xfId="3300"/>
    <cellStyle name="20% - Énfasis1 7 2 2 3" xfId="4984"/>
    <cellStyle name="20% - Énfasis1 7 2 3" xfId="3003"/>
    <cellStyle name="20% - Énfasis1 7 2 4" xfId="4687"/>
    <cellStyle name="20% - Énfasis1 7 3" xfId="1042"/>
    <cellStyle name="20% - Énfasis1 7 3 2" xfId="3299"/>
    <cellStyle name="20% - Énfasis1 7 3 3" xfId="4983"/>
    <cellStyle name="20% - Énfasis1 7 4" xfId="2684"/>
    <cellStyle name="20% - Énfasis1 7 5" xfId="4368"/>
    <cellStyle name="20% - Énfasis1 8" xfId="333"/>
    <cellStyle name="20% - Énfasis1 8 2" xfId="1044"/>
    <cellStyle name="20% - Énfasis1 8 2 2" xfId="3301"/>
    <cellStyle name="20% - Énfasis1 8 2 3" xfId="4985"/>
    <cellStyle name="20% - Énfasis1 8 3" xfId="2606"/>
    <cellStyle name="20% - Énfasis1 8 4" xfId="4290"/>
    <cellStyle name="20% - Énfasis1 9" xfId="284"/>
    <cellStyle name="20% - Énfasis1 9 2" xfId="1045"/>
    <cellStyle name="20% - Énfasis1 9 2 2" xfId="3302"/>
    <cellStyle name="20% - Énfasis1 9 2 3" xfId="4986"/>
    <cellStyle name="20% - Énfasis1 9 3" xfId="2557"/>
    <cellStyle name="20% - Énfasis1 9 4" xfId="4241"/>
    <cellStyle name="20% - Énfasis2" xfId="75" builtinId="34" customBuiltin="1"/>
    <cellStyle name="20% - Énfasis2 10" xfId="237"/>
    <cellStyle name="20% - Énfasis2 10 2" xfId="2512"/>
    <cellStyle name="20% - Énfasis2 10 3" xfId="4196"/>
    <cellStyle name="20% - Énfasis2 11" xfId="2395"/>
    <cellStyle name="20% - Énfasis2 12" xfId="4079"/>
    <cellStyle name="20% - Énfasis2 2" xfId="3"/>
    <cellStyle name="20% - Énfasis2 2 10" xfId="269"/>
    <cellStyle name="20% - Énfasis2 2 10 2" xfId="2542"/>
    <cellStyle name="20% - Énfasis2 2 10 3" xfId="4226"/>
    <cellStyle name="20% - Énfasis2 2 11" xfId="2366"/>
    <cellStyle name="20% - Énfasis2 2 12" xfId="150"/>
    <cellStyle name="20% - Énfasis2 2 13" xfId="2430"/>
    <cellStyle name="20% - Énfasis2 2 14" xfId="4114"/>
    <cellStyle name="20% - Énfasis2 2 2" xfId="197"/>
    <cellStyle name="20% - Énfasis2 2 2 10" xfId="4161"/>
    <cellStyle name="20% - Énfasis2 2 2 2" xfId="418"/>
    <cellStyle name="20% - Énfasis2 2 2 2 2" xfId="746"/>
    <cellStyle name="20% - Énfasis2 2 2 2 2 2" xfId="1049"/>
    <cellStyle name="20% - Énfasis2 2 2 2 2 2 2" xfId="3306"/>
    <cellStyle name="20% - Énfasis2 2 2 2 2 2 3" xfId="4990"/>
    <cellStyle name="20% - Énfasis2 2 2 2 2 3" xfId="3004"/>
    <cellStyle name="20% - Énfasis2 2 2 2 2 4" xfId="4688"/>
    <cellStyle name="20% - Énfasis2 2 2 2 3" xfId="1048"/>
    <cellStyle name="20% - Énfasis2 2 2 2 3 2" xfId="3305"/>
    <cellStyle name="20% - Énfasis2 2 2 2 3 3" xfId="4989"/>
    <cellStyle name="20% - Énfasis2 2 2 2 4" xfId="2687"/>
    <cellStyle name="20% - Énfasis2 2 2 2 5" xfId="4371"/>
    <cellStyle name="20% - Énfasis2 2 2 3" xfId="419"/>
    <cellStyle name="20% - Énfasis2 2 2 3 2" xfId="747"/>
    <cellStyle name="20% - Énfasis2 2 2 3 2 2" xfId="1051"/>
    <cellStyle name="20% - Énfasis2 2 2 3 2 2 2" xfId="3308"/>
    <cellStyle name="20% - Énfasis2 2 2 3 2 2 3" xfId="4992"/>
    <cellStyle name="20% - Énfasis2 2 2 3 2 3" xfId="3005"/>
    <cellStyle name="20% - Énfasis2 2 2 3 2 4" xfId="4689"/>
    <cellStyle name="20% - Énfasis2 2 2 3 3" xfId="1050"/>
    <cellStyle name="20% - Énfasis2 2 2 3 3 2" xfId="3307"/>
    <cellStyle name="20% - Énfasis2 2 2 3 3 3" xfId="4991"/>
    <cellStyle name="20% - Énfasis2 2 2 3 4" xfId="2688"/>
    <cellStyle name="20% - Énfasis2 2 2 3 5" xfId="4372"/>
    <cellStyle name="20% - Énfasis2 2 2 4" xfId="417"/>
    <cellStyle name="20% - Énfasis2 2 2 4 2" xfId="748"/>
    <cellStyle name="20% - Énfasis2 2 2 4 2 2" xfId="1053"/>
    <cellStyle name="20% - Énfasis2 2 2 4 2 2 2" xfId="3310"/>
    <cellStyle name="20% - Énfasis2 2 2 4 2 2 3" xfId="4994"/>
    <cellStyle name="20% - Énfasis2 2 2 4 2 3" xfId="3006"/>
    <cellStyle name="20% - Énfasis2 2 2 4 2 4" xfId="4690"/>
    <cellStyle name="20% - Énfasis2 2 2 4 3" xfId="1052"/>
    <cellStyle name="20% - Énfasis2 2 2 4 3 2" xfId="3309"/>
    <cellStyle name="20% - Énfasis2 2 2 4 3 3" xfId="4993"/>
    <cellStyle name="20% - Énfasis2 2 2 4 4" xfId="2686"/>
    <cellStyle name="20% - Énfasis2 2 2 4 5" xfId="4370"/>
    <cellStyle name="20% - Énfasis2 2 2 5" xfId="683"/>
    <cellStyle name="20% - Énfasis2 2 2 5 2" xfId="1054"/>
    <cellStyle name="20% - Énfasis2 2 2 5 2 2" xfId="3311"/>
    <cellStyle name="20% - Énfasis2 2 2 5 2 3" xfId="4995"/>
    <cellStyle name="20% - Énfasis2 2 2 5 3" xfId="2941"/>
    <cellStyle name="20% - Énfasis2 2 2 5 4" xfId="4625"/>
    <cellStyle name="20% - Énfasis2 2 2 6" xfId="1047"/>
    <cellStyle name="20% - Énfasis2 2 2 6 2" xfId="3304"/>
    <cellStyle name="20% - Énfasis2 2 2 6 3" xfId="4988"/>
    <cellStyle name="20% - Énfasis2 2 2 7" xfId="382"/>
    <cellStyle name="20% - Énfasis2 2 2 7 2" xfId="2654"/>
    <cellStyle name="20% - Énfasis2 2 2 7 3" xfId="4338"/>
    <cellStyle name="20% - Énfasis2 2 2 8" xfId="1950"/>
    <cellStyle name="20% - Énfasis2 2 2 9" xfId="2477"/>
    <cellStyle name="20% - Énfasis2 2 3" xfId="420"/>
    <cellStyle name="20% - Énfasis2 2 3 2" xfId="749"/>
    <cellStyle name="20% - Énfasis2 2 3 2 2" xfId="1056"/>
    <cellStyle name="20% - Énfasis2 2 3 2 2 2" xfId="3313"/>
    <cellStyle name="20% - Énfasis2 2 3 2 2 3" xfId="4997"/>
    <cellStyle name="20% - Énfasis2 2 3 2 3" xfId="3007"/>
    <cellStyle name="20% - Énfasis2 2 3 2 4" xfId="4691"/>
    <cellStyle name="20% - Énfasis2 2 3 3" xfId="1055"/>
    <cellStyle name="20% - Énfasis2 2 3 3 2" xfId="3312"/>
    <cellStyle name="20% - Énfasis2 2 3 3 3" xfId="4996"/>
    <cellStyle name="20% - Énfasis2 2 3 4" xfId="2084"/>
    <cellStyle name="20% - Énfasis2 2 3 5" xfId="2689"/>
    <cellStyle name="20% - Énfasis2 2 3 6" xfId="4373"/>
    <cellStyle name="20% - Énfasis2 2 4" xfId="421"/>
    <cellStyle name="20% - Énfasis2 2 4 2" xfId="750"/>
    <cellStyle name="20% - Énfasis2 2 4 2 2" xfId="1058"/>
    <cellStyle name="20% - Énfasis2 2 4 2 2 2" xfId="3315"/>
    <cellStyle name="20% - Énfasis2 2 4 2 2 3" xfId="4999"/>
    <cellStyle name="20% - Énfasis2 2 4 2 3" xfId="3008"/>
    <cellStyle name="20% - Énfasis2 2 4 2 4" xfId="4692"/>
    <cellStyle name="20% - Énfasis2 2 4 3" xfId="1057"/>
    <cellStyle name="20% - Énfasis2 2 4 3 2" xfId="3314"/>
    <cellStyle name="20% - Énfasis2 2 4 3 3" xfId="4998"/>
    <cellStyle name="20% - Énfasis2 2 4 4" xfId="2690"/>
    <cellStyle name="20% - Énfasis2 2 4 5" xfId="4374"/>
    <cellStyle name="20% - Énfasis2 2 5" xfId="416"/>
    <cellStyle name="20% - Énfasis2 2 5 2" xfId="751"/>
    <cellStyle name="20% - Énfasis2 2 5 2 2" xfId="1060"/>
    <cellStyle name="20% - Énfasis2 2 5 2 2 2" xfId="3317"/>
    <cellStyle name="20% - Énfasis2 2 5 2 2 3" xfId="5001"/>
    <cellStyle name="20% - Énfasis2 2 5 2 3" xfId="3009"/>
    <cellStyle name="20% - Énfasis2 2 5 2 4" xfId="4693"/>
    <cellStyle name="20% - Énfasis2 2 5 3" xfId="1059"/>
    <cellStyle name="20% - Énfasis2 2 5 3 2" xfId="3316"/>
    <cellStyle name="20% - Énfasis2 2 5 3 3" xfId="5000"/>
    <cellStyle name="20% - Énfasis2 2 5 4" xfId="2685"/>
    <cellStyle name="20% - Énfasis2 2 5 5" xfId="4369"/>
    <cellStyle name="20% - Énfasis2 2 6" xfId="682"/>
    <cellStyle name="20% - Énfasis2 2 6 2" xfId="1061"/>
    <cellStyle name="20% - Énfasis2 2 6 2 2" xfId="3318"/>
    <cellStyle name="20% - Énfasis2 2 6 2 3" xfId="5002"/>
    <cellStyle name="20% - Énfasis2 2 6 3" xfId="2940"/>
    <cellStyle name="20% - Énfasis2 2 6 4" xfId="4624"/>
    <cellStyle name="20% - Énfasis2 2 7" xfId="349"/>
    <cellStyle name="20% - Énfasis2 2 7 2" xfId="1062"/>
    <cellStyle name="20% - Énfasis2 2 7 2 2" xfId="3319"/>
    <cellStyle name="20% - Énfasis2 2 7 2 3" xfId="5003"/>
    <cellStyle name="20% - Énfasis2 2 7 3" xfId="2622"/>
    <cellStyle name="20% - Énfasis2 2 7 4" xfId="4306"/>
    <cellStyle name="20% - Énfasis2 2 8" xfId="316"/>
    <cellStyle name="20% - Énfasis2 2 8 2" xfId="1063"/>
    <cellStyle name="20% - Énfasis2 2 8 2 2" xfId="3320"/>
    <cellStyle name="20% - Énfasis2 2 8 2 3" xfId="5004"/>
    <cellStyle name="20% - Énfasis2 2 8 3" xfId="2589"/>
    <cellStyle name="20% - Énfasis2 2 8 4" xfId="4273"/>
    <cellStyle name="20% - Énfasis2 2 9" xfId="1046"/>
    <cellStyle name="20% - Énfasis2 2 9 2" xfId="3303"/>
    <cellStyle name="20% - Énfasis2 2 9 3" xfId="4987"/>
    <cellStyle name="20% - Énfasis2 3" xfId="135"/>
    <cellStyle name="20% - Énfasis2 3 10" xfId="2369"/>
    <cellStyle name="20% - Énfasis2 3 11" xfId="2415"/>
    <cellStyle name="20% - Énfasis2 3 12" xfId="4099"/>
    <cellStyle name="20% - Énfasis2 3 2" xfId="224"/>
    <cellStyle name="20% - Énfasis2 3 2 2" xfId="752"/>
    <cellStyle name="20% - Énfasis2 3 2 2 2" xfId="1066"/>
    <cellStyle name="20% - Énfasis2 3 2 2 2 2" xfId="3323"/>
    <cellStyle name="20% - Énfasis2 3 2 2 2 3" xfId="5007"/>
    <cellStyle name="20% - Énfasis2 3 2 2 3" xfId="3010"/>
    <cellStyle name="20% - Énfasis2 3 2 2 4" xfId="4694"/>
    <cellStyle name="20% - Énfasis2 3 2 3" xfId="1065"/>
    <cellStyle name="20% - Énfasis2 3 2 3 2" xfId="3322"/>
    <cellStyle name="20% - Énfasis2 3 2 3 3" xfId="5006"/>
    <cellStyle name="20% - Énfasis2 3 2 4" xfId="423"/>
    <cellStyle name="20% - Énfasis2 3 2 4 2" xfId="2692"/>
    <cellStyle name="20% - Énfasis2 3 2 4 3" xfId="4376"/>
    <cellStyle name="20% - Énfasis2 3 2 5" xfId="2368"/>
    <cellStyle name="20% - Énfasis2 3 2 6" xfId="2503"/>
    <cellStyle name="20% - Énfasis2 3 2 7" xfId="4187"/>
    <cellStyle name="20% - Énfasis2 3 3" xfId="424"/>
    <cellStyle name="20% - Énfasis2 3 3 2" xfId="753"/>
    <cellStyle name="20% - Énfasis2 3 3 2 2" xfId="1068"/>
    <cellStyle name="20% - Énfasis2 3 3 2 2 2" xfId="3325"/>
    <cellStyle name="20% - Énfasis2 3 3 2 2 3" xfId="5009"/>
    <cellStyle name="20% - Énfasis2 3 3 2 3" xfId="3011"/>
    <cellStyle name="20% - Énfasis2 3 3 2 4" xfId="4695"/>
    <cellStyle name="20% - Énfasis2 3 3 3" xfId="1067"/>
    <cellStyle name="20% - Énfasis2 3 3 3 2" xfId="3324"/>
    <cellStyle name="20% - Énfasis2 3 3 3 3" xfId="5008"/>
    <cellStyle name="20% - Énfasis2 3 3 4" xfId="1983"/>
    <cellStyle name="20% - Énfasis2 3 3 5" xfId="2693"/>
    <cellStyle name="20% - Énfasis2 3 3 6" xfId="4377"/>
    <cellStyle name="20% - Énfasis2 3 4" xfId="422"/>
    <cellStyle name="20% - Énfasis2 3 4 2" xfId="754"/>
    <cellStyle name="20% - Énfasis2 3 4 2 2" xfId="1070"/>
    <cellStyle name="20% - Énfasis2 3 4 2 2 2" xfId="3327"/>
    <cellStyle name="20% - Énfasis2 3 4 2 2 3" xfId="5011"/>
    <cellStyle name="20% - Énfasis2 3 4 2 3" xfId="3012"/>
    <cellStyle name="20% - Énfasis2 3 4 2 4" xfId="4696"/>
    <cellStyle name="20% - Énfasis2 3 4 3" xfId="1069"/>
    <cellStyle name="20% - Énfasis2 3 4 3 2" xfId="3326"/>
    <cellStyle name="20% - Énfasis2 3 4 3 3" xfId="5010"/>
    <cellStyle name="20% - Énfasis2 3 4 4" xfId="2691"/>
    <cellStyle name="20% - Énfasis2 3 4 5" xfId="4375"/>
    <cellStyle name="20% - Énfasis2 3 5" xfId="684"/>
    <cellStyle name="20% - Énfasis2 3 5 2" xfId="1071"/>
    <cellStyle name="20% - Énfasis2 3 5 2 2" xfId="3328"/>
    <cellStyle name="20% - Énfasis2 3 5 2 3" xfId="5012"/>
    <cellStyle name="20% - Énfasis2 3 5 3" xfId="2942"/>
    <cellStyle name="20% - Énfasis2 3 5 4" xfId="4626"/>
    <cellStyle name="20% - Énfasis2 3 6" xfId="367"/>
    <cellStyle name="20% - Énfasis2 3 6 2" xfId="1072"/>
    <cellStyle name="20% - Énfasis2 3 6 2 2" xfId="3329"/>
    <cellStyle name="20% - Énfasis2 3 6 2 3" xfId="5013"/>
    <cellStyle name="20% - Énfasis2 3 6 3" xfId="2640"/>
    <cellStyle name="20% - Énfasis2 3 6 4" xfId="4324"/>
    <cellStyle name="20% - Énfasis2 3 7" xfId="302"/>
    <cellStyle name="20% - Énfasis2 3 7 2" xfId="1073"/>
    <cellStyle name="20% - Énfasis2 3 7 2 2" xfId="3330"/>
    <cellStyle name="20% - Énfasis2 3 7 2 3" xfId="5014"/>
    <cellStyle name="20% - Énfasis2 3 7 3" xfId="2575"/>
    <cellStyle name="20% - Énfasis2 3 7 4" xfId="4259"/>
    <cellStyle name="20% - Énfasis2 3 8" xfId="1064"/>
    <cellStyle name="20% - Énfasis2 3 8 2" xfId="3321"/>
    <cellStyle name="20% - Énfasis2 3 8 3" xfId="5005"/>
    <cellStyle name="20% - Énfasis2 3 9" xfId="255"/>
    <cellStyle name="20% - Énfasis2 3 9 2" xfId="2528"/>
    <cellStyle name="20% - Énfasis2 3 9 3" xfId="4212"/>
    <cellStyle name="20% - Énfasis2 4" xfId="182"/>
    <cellStyle name="20% - Énfasis2 4 2" xfId="426"/>
    <cellStyle name="20% - Énfasis2 4 2 2" xfId="756"/>
    <cellStyle name="20% - Énfasis2 4 2 2 2" xfId="1076"/>
    <cellStyle name="20% - Énfasis2 4 2 2 2 2" xfId="3333"/>
    <cellStyle name="20% - Énfasis2 4 2 2 2 3" xfId="5017"/>
    <cellStyle name="20% - Énfasis2 4 2 2 3" xfId="3014"/>
    <cellStyle name="20% - Énfasis2 4 2 2 4" xfId="4698"/>
    <cellStyle name="20% - Énfasis2 4 2 3" xfId="1075"/>
    <cellStyle name="20% - Énfasis2 4 2 3 2" xfId="3332"/>
    <cellStyle name="20% - Énfasis2 4 2 3 3" xfId="5016"/>
    <cellStyle name="20% - Énfasis2 4 2 4" xfId="2695"/>
    <cellStyle name="20% - Énfasis2 4 2 5" xfId="4379"/>
    <cellStyle name="20% - Énfasis2 4 3" xfId="427"/>
    <cellStyle name="20% - Énfasis2 4 3 2" xfId="757"/>
    <cellStyle name="20% - Énfasis2 4 3 2 2" xfId="1078"/>
    <cellStyle name="20% - Énfasis2 4 3 2 2 2" xfId="3335"/>
    <cellStyle name="20% - Énfasis2 4 3 2 2 3" xfId="5019"/>
    <cellStyle name="20% - Énfasis2 4 3 2 3" xfId="3015"/>
    <cellStyle name="20% - Énfasis2 4 3 2 4" xfId="4699"/>
    <cellStyle name="20% - Énfasis2 4 3 3" xfId="1077"/>
    <cellStyle name="20% - Énfasis2 4 3 3 2" xfId="3334"/>
    <cellStyle name="20% - Énfasis2 4 3 3 3" xfId="5018"/>
    <cellStyle name="20% - Énfasis2 4 3 4" xfId="2696"/>
    <cellStyle name="20% - Énfasis2 4 3 5" xfId="4380"/>
    <cellStyle name="20% - Énfasis2 4 4" xfId="755"/>
    <cellStyle name="20% - Énfasis2 4 4 2" xfId="1079"/>
    <cellStyle name="20% - Énfasis2 4 4 2 2" xfId="3336"/>
    <cellStyle name="20% - Énfasis2 4 4 2 3" xfId="5020"/>
    <cellStyle name="20% - Énfasis2 4 4 3" xfId="3013"/>
    <cellStyle name="20% - Énfasis2 4 4 4" xfId="4697"/>
    <cellStyle name="20% - Énfasis2 4 5" xfId="1074"/>
    <cellStyle name="20% - Énfasis2 4 5 2" xfId="3331"/>
    <cellStyle name="20% - Énfasis2 4 5 3" xfId="5015"/>
    <cellStyle name="20% - Énfasis2 4 6" xfId="425"/>
    <cellStyle name="20% - Énfasis2 4 6 2" xfId="2694"/>
    <cellStyle name="20% - Énfasis2 4 6 3" xfId="4378"/>
    <cellStyle name="20% - Énfasis2 4 7" xfId="2370"/>
    <cellStyle name="20% - Énfasis2 4 8" xfId="2462"/>
    <cellStyle name="20% - Énfasis2 4 9" xfId="4146"/>
    <cellStyle name="20% - Énfasis2 5" xfId="165"/>
    <cellStyle name="20% - Énfasis2 5 2" xfId="429"/>
    <cellStyle name="20% - Énfasis2 5 2 2" xfId="759"/>
    <cellStyle name="20% - Énfasis2 5 2 2 2" xfId="1082"/>
    <cellStyle name="20% - Énfasis2 5 2 2 2 2" xfId="3339"/>
    <cellStyle name="20% - Énfasis2 5 2 2 2 3" xfId="5023"/>
    <cellStyle name="20% - Énfasis2 5 2 2 3" xfId="3017"/>
    <cellStyle name="20% - Énfasis2 5 2 2 4" xfId="4701"/>
    <cellStyle name="20% - Énfasis2 5 2 3" xfId="1081"/>
    <cellStyle name="20% - Énfasis2 5 2 3 2" xfId="3338"/>
    <cellStyle name="20% - Énfasis2 5 2 3 3" xfId="5022"/>
    <cellStyle name="20% - Énfasis2 5 2 4" xfId="2698"/>
    <cellStyle name="20% - Énfasis2 5 2 5" xfId="4382"/>
    <cellStyle name="20% - Énfasis2 5 3" xfId="758"/>
    <cellStyle name="20% - Énfasis2 5 3 2" xfId="1083"/>
    <cellStyle name="20% - Énfasis2 5 3 2 2" xfId="3340"/>
    <cellStyle name="20% - Énfasis2 5 3 2 3" xfId="5024"/>
    <cellStyle name="20% - Énfasis2 5 3 3" xfId="3016"/>
    <cellStyle name="20% - Énfasis2 5 3 4" xfId="4700"/>
    <cellStyle name="20% - Énfasis2 5 4" xfId="1080"/>
    <cellStyle name="20% - Énfasis2 5 4 2" xfId="3337"/>
    <cellStyle name="20% - Énfasis2 5 4 3" xfId="5021"/>
    <cellStyle name="20% - Énfasis2 5 5" xfId="428"/>
    <cellStyle name="20% - Énfasis2 5 5 2" xfId="2697"/>
    <cellStyle name="20% - Énfasis2 5 5 3" xfId="4381"/>
    <cellStyle name="20% - Énfasis2 5 6" xfId="2445"/>
    <cellStyle name="20% - Énfasis2 5 7" xfId="4129"/>
    <cellStyle name="20% - Énfasis2 6" xfId="430"/>
    <cellStyle name="20% - Énfasis2 6 2" xfId="760"/>
    <cellStyle name="20% - Énfasis2 6 2 2" xfId="1085"/>
    <cellStyle name="20% - Énfasis2 6 2 2 2" xfId="3342"/>
    <cellStyle name="20% - Énfasis2 6 2 2 3" xfId="5026"/>
    <cellStyle name="20% - Énfasis2 6 2 3" xfId="3018"/>
    <cellStyle name="20% - Énfasis2 6 2 4" xfId="4702"/>
    <cellStyle name="20% - Énfasis2 6 3" xfId="1084"/>
    <cellStyle name="20% - Énfasis2 6 3 2" xfId="3341"/>
    <cellStyle name="20% - Énfasis2 6 3 3" xfId="5025"/>
    <cellStyle name="20% - Énfasis2 6 4" xfId="2699"/>
    <cellStyle name="20% - Énfasis2 6 5" xfId="4383"/>
    <cellStyle name="20% - Énfasis2 7" xfId="431"/>
    <cellStyle name="20% - Énfasis2 7 2" xfId="761"/>
    <cellStyle name="20% - Énfasis2 7 2 2" xfId="1087"/>
    <cellStyle name="20% - Énfasis2 7 2 2 2" xfId="3344"/>
    <cellStyle name="20% - Énfasis2 7 2 2 3" xfId="5028"/>
    <cellStyle name="20% - Énfasis2 7 2 3" xfId="3019"/>
    <cellStyle name="20% - Énfasis2 7 2 4" xfId="4703"/>
    <cellStyle name="20% - Énfasis2 7 3" xfId="1086"/>
    <cellStyle name="20% - Énfasis2 7 3 2" xfId="3343"/>
    <cellStyle name="20% - Énfasis2 7 3 3" xfId="5027"/>
    <cellStyle name="20% - Énfasis2 7 4" xfId="2700"/>
    <cellStyle name="20% - Énfasis2 7 5" xfId="4384"/>
    <cellStyle name="20% - Énfasis2 8" xfId="334"/>
    <cellStyle name="20% - Énfasis2 8 2" xfId="1088"/>
    <cellStyle name="20% - Énfasis2 8 2 2" xfId="3345"/>
    <cellStyle name="20% - Énfasis2 8 2 3" xfId="5029"/>
    <cellStyle name="20% - Énfasis2 8 3" xfId="2607"/>
    <cellStyle name="20% - Énfasis2 8 4" xfId="4291"/>
    <cellStyle name="20% - Énfasis2 9" xfId="285"/>
    <cellStyle name="20% - Énfasis2 9 2" xfId="1089"/>
    <cellStyle name="20% - Énfasis2 9 2 2" xfId="3346"/>
    <cellStyle name="20% - Énfasis2 9 2 3" xfId="5030"/>
    <cellStyle name="20% - Énfasis2 9 3" xfId="2558"/>
    <cellStyle name="20% - Énfasis2 9 4" xfId="4242"/>
    <cellStyle name="20% - Énfasis3" xfId="79" builtinId="38" customBuiltin="1"/>
    <cellStyle name="20% - Énfasis3 10" xfId="239"/>
    <cellStyle name="20% - Énfasis3 10 2" xfId="2514"/>
    <cellStyle name="20% - Énfasis3 10 3" xfId="4198"/>
    <cellStyle name="20% - Énfasis3 11" xfId="2397"/>
    <cellStyle name="20% - Énfasis3 12" xfId="4081"/>
    <cellStyle name="20% - Énfasis3 2" xfId="4"/>
    <cellStyle name="20% - Énfasis3 2 10" xfId="270"/>
    <cellStyle name="20% - Énfasis3 2 10 2" xfId="2543"/>
    <cellStyle name="20% - Énfasis3 2 10 3" xfId="4227"/>
    <cellStyle name="20% - Énfasis3 2 11" xfId="1839"/>
    <cellStyle name="20% - Énfasis3 2 12" xfId="151"/>
    <cellStyle name="20% - Énfasis3 2 13" xfId="2431"/>
    <cellStyle name="20% - Énfasis3 2 14" xfId="4115"/>
    <cellStyle name="20% - Énfasis3 2 2" xfId="198"/>
    <cellStyle name="20% - Énfasis3 2 2 10" xfId="4162"/>
    <cellStyle name="20% - Énfasis3 2 2 2" xfId="434"/>
    <cellStyle name="20% - Énfasis3 2 2 2 2" xfId="762"/>
    <cellStyle name="20% - Énfasis3 2 2 2 2 2" xfId="1093"/>
    <cellStyle name="20% - Énfasis3 2 2 2 2 2 2" xfId="3350"/>
    <cellStyle name="20% - Énfasis3 2 2 2 2 2 3" xfId="5034"/>
    <cellStyle name="20% - Énfasis3 2 2 2 2 3" xfId="3020"/>
    <cellStyle name="20% - Énfasis3 2 2 2 2 4" xfId="4704"/>
    <cellStyle name="20% - Énfasis3 2 2 2 3" xfId="1092"/>
    <cellStyle name="20% - Énfasis3 2 2 2 3 2" xfId="3349"/>
    <cellStyle name="20% - Énfasis3 2 2 2 3 3" xfId="5033"/>
    <cellStyle name="20% - Énfasis3 2 2 2 4" xfId="2703"/>
    <cellStyle name="20% - Énfasis3 2 2 2 5" xfId="4387"/>
    <cellStyle name="20% - Énfasis3 2 2 3" xfId="435"/>
    <cellStyle name="20% - Énfasis3 2 2 3 2" xfId="763"/>
    <cellStyle name="20% - Énfasis3 2 2 3 2 2" xfId="1095"/>
    <cellStyle name="20% - Énfasis3 2 2 3 2 2 2" xfId="3352"/>
    <cellStyle name="20% - Énfasis3 2 2 3 2 2 3" xfId="5036"/>
    <cellStyle name="20% - Énfasis3 2 2 3 2 3" xfId="3021"/>
    <cellStyle name="20% - Énfasis3 2 2 3 2 4" xfId="4705"/>
    <cellStyle name="20% - Énfasis3 2 2 3 3" xfId="1094"/>
    <cellStyle name="20% - Énfasis3 2 2 3 3 2" xfId="3351"/>
    <cellStyle name="20% - Énfasis3 2 2 3 3 3" xfId="5035"/>
    <cellStyle name="20% - Énfasis3 2 2 3 4" xfId="2704"/>
    <cellStyle name="20% - Énfasis3 2 2 3 5" xfId="4388"/>
    <cellStyle name="20% - Énfasis3 2 2 4" xfId="433"/>
    <cellStyle name="20% - Énfasis3 2 2 4 2" xfId="764"/>
    <cellStyle name="20% - Énfasis3 2 2 4 2 2" xfId="1097"/>
    <cellStyle name="20% - Énfasis3 2 2 4 2 2 2" xfId="3354"/>
    <cellStyle name="20% - Énfasis3 2 2 4 2 2 3" xfId="5038"/>
    <cellStyle name="20% - Énfasis3 2 2 4 2 3" xfId="3022"/>
    <cellStyle name="20% - Énfasis3 2 2 4 2 4" xfId="4706"/>
    <cellStyle name="20% - Énfasis3 2 2 4 3" xfId="1096"/>
    <cellStyle name="20% - Énfasis3 2 2 4 3 2" xfId="3353"/>
    <cellStyle name="20% - Énfasis3 2 2 4 3 3" xfId="5037"/>
    <cellStyle name="20% - Énfasis3 2 2 4 4" xfId="2702"/>
    <cellStyle name="20% - Énfasis3 2 2 4 5" xfId="4386"/>
    <cellStyle name="20% - Énfasis3 2 2 5" xfId="686"/>
    <cellStyle name="20% - Énfasis3 2 2 5 2" xfId="1098"/>
    <cellStyle name="20% - Énfasis3 2 2 5 2 2" xfId="3355"/>
    <cellStyle name="20% - Énfasis3 2 2 5 2 3" xfId="5039"/>
    <cellStyle name="20% - Énfasis3 2 2 5 3" xfId="2944"/>
    <cellStyle name="20% - Énfasis3 2 2 5 4" xfId="4628"/>
    <cellStyle name="20% - Énfasis3 2 2 6" xfId="1091"/>
    <cellStyle name="20% - Énfasis3 2 2 6 2" xfId="3348"/>
    <cellStyle name="20% - Énfasis3 2 2 6 3" xfId="5032"/>
    <cellStyle name="20% - Énfasis3 2 2 7" xfId="383"/>
    <cellStyle name="20% - Énfasis3 2 2 7 2" xfId="2655"/>
    <cellStyle name="20% - Énfasis3 2 2 7 3" xfId="4339"/>
    <cellStyle name="20% - Énfasis3 2 2 8" xfId="1952"/>
    <cellStyle name="20% - Énfasis3 2 2 9" xfId="2478"/>
    <cellStyle name="20% - Énfasis3 2 3" xfId="436"/>
    <cellStyle name="20% - Énfasis3 2 3 2" xfId="765"/>
    <cellStyle name="20% - Énfasis3 2 3 2 2" xfId="1100"/>
    <cellStyle name="20% - Énfasis3 2 3 2 2 2" xfId="3357"/>
    <cellStyle name="20% - Énfasis3 2 3 2 2 3" xfId="5041"/>
    <cellStyle name="20% - Énfasis3 2 3 2 3" xfId="3023"/>
    <cellStyle name="20% - Énfasis3 2 3 2 4" xfId="4707"/>
    <cellStyle name="20% - Énfasis3 2 3 3" xfId="1099"/>
    <cellStyle name="20% - Énfasis3 2 3 3 2" xfId="3356"/>
    <cellStyle name="20% - Énfasis3 2 3 3 3" xfId="5040"/>
    <cellStyle name="20% - Énfasis3 2 3 4" xfId="2085"/>
    <cellStyle name="20% - Énfasis3 2 3 5" xfId="2705"/>
    <cellStyle name="20% - Énfasis3 2 3 6" xfId="4389"/>
    <cellStyle name="20% - Énfasis3 2 4" xfId="437"/>
    <cellStyle name="20% - Énfasis3 2 4 2" xfId="766"/>
    <cellStyle name="20% - Énfasis3 2 4 2 2" xfId="1102"/>
    <cellStyle name="20% - Énfasis3 2 4 2 2 2" xfId="3359"/>
    <cellStyle name="20% - Énfasis3 2 4 2 2 3" xfId="5043"/>
    <cellStyle name="20% - Énfasis3 2 4 2 3" xfId="3024"/>
    <cellStyle name="20% - Énfasis3 2 4 2 4" xfId="4708"/>
    <cellStyle name="20% - Énfasis3 2 4 3" xfId="1101"/>
    <cellStyle name="20% - Énfasis3 2 4 3 2" xfId="3358"/>
    <cellStyle name="20% - Énfasis3 2 4 3 3" xfId="5042"/>
    <cellStyle name="20% - Énfasis3 2 4 4" xfId="2706"/>
    <cellStyle name="20% - Énfasis3 2 4 5" xfId="4390"/>
    <cellStyle name="20% - Énfasis3 2 5" xfId="432"/>
    <cellStyle name="20% - Énfasis3 2 5 2" xfId="767"/>
    <cellStyle name="20% - Énfasis3 2 5 2 2" xfId="1104"/>
    <cellStyle name="20% - Énfasis3 2 5 2 2 2" xfId="3361"/>
    <cellStyle name="20% - Énfasis3 2 5 2 2 3" xfId="5045"/>
    <cellStyle name="20% - Énfasis3 2 5 2 3" xfId="3025"/>
    <cellStyle name="20% - Énfasis3 2 5 2 4" xfId="4709"/>
    <cellStyle name="20% - Énfasis3 2 5 3" xfId="1103"/>
    <cellStyle name="20% - Énfasis3 2 5 3 2" xfId="3360"/>
    <cellStyle name="20% - Énfasis3 2 5 3 3" xfId="5044"/>
    <cellStyle name="20% - Énfasis3 2 5 4" xfId="2701"/>
    <cellStyle name="20% - Énfasis3 2 5 5" xfId="4385"/>
    <cellStyle name="20% - Énfasis3 2 6" xfId="685"/>
    <cellStyle name="20% - Énfasis3 2 6 2" xfId="1105"/>
    <cellStyle name="20% - Énfasis3 2 6 2 2" xfId="3362"/>
    <cellStyle name="20% - Énfasis3 2 6 2 3" xfId="5046"/>
    <cellStyle name="20% - Énfasis3 2 6 3" xfId="2943"/>
    <cellStyle name="20% - Énfasis3 2 6 4" xfId="4627"/>
    <cellStyle name="20% - Énfasis3 2 7" xfId="350"/>
    <cellStyle name="20% - Énfasis3 2 7 2" xfId="1106"/>
    <cellStyle name="20% - Énfasis3 2 7 2 2" xfId="3363"/>
    <cellStyle name="20% - Énfasis3 2 7 2 3" xfId="5047"/>
    <cellStyle name="20% - Énfasis3 2 7 3" xfId="2623"/>
    <cellStyle name="20% - Énfasis3 2 7 4" xfId="4307"/>
    <cellStyle name="20% - Énfasis3 2 8" xfId="317"/>
    <cellStyle name="20% - Énfasis3 2 8 2" xfId="1107"/>
    <cellStyle name="20% - Énfasis3 2 8 2 2" xfId="3364"/>
    <cellStyle name="20% - Énfasis3 2 8 2 3" xfId="5048"/>
    <cellStyle name="20% - Énfasis3 2 8 3" xfId="2590"/>
    <cellStyle name="20% - Énfasis3 2 8 4" xfId="4274"/>
    <cellStyle name="20% - Énfasis3 2 9" xfId="1090"/>
    <cellStyle name="20% - Énfasis3 2 9 2" xfId="3347"/>
    <cellStyle name="20% - Énfasis3 2 9 3" xfId="5031"/>
    <cellStyle name="20% - Énfasis3 3" xfId="136"/>
    <cellStyle name="20% - Énfasis3 3 10" xfId="2372"/>
    <cellStyle name="20% - Énfasis3 3 11" xfId="2416"/>
    <cellStyle name="20% - Énfasis3 3 12" xfId="4100"/>
    <cellStyle name="20% - Énfasis3 3 2" xfId="223"/>
    <cellStyle name="20% - Énfasis3 3 2 2" xfId="768"/>
    <cellStyle name="20% - Énfasis3 3 2 2 2" xfId="1110"/>
    <cellStyle name="20% - Énfasis3 3 2 2 2 2" xfId="3367"/>
    <cellStyle name="20% - Énfasis3 3 2 2 2 3" xfId="5051"/>
    <cellStyle name="20% - Énfasis3 3 2 2 3" xfId="3026"/>
    <cellStyle name="20% - Énfasis3 3 2 2 4" xfId="4710"/>
    <cellStyle name="20% - Énfasis3 3 2 3" xfId="1109"/>
    <cellStyle name="20% - Énfasis3 3 2 3 2" xfId="3366"/>
    <cellStyle name="20% - Énfasis3 3 2 3 3" xfId="5050"/>
    <cellStyle name="20% - Énfasis3 3 2 4" xfId="439"/>
    <cellStyle name="20% - Énfasis3 3 2 4 2" xfId="2708"/>
    <cellStyle name="20% - Énfasis3 3 2 4 3" xfId="4392"/>
    <cellStyle name="20% - Énfasis3 3 2 5" xfId="2371"/>
    <cellStyle name="20% - Énfasis3 3 2 6" xfId="2502"/>
    <cellStyle name="20% - Énfasis3 3 2 7" xfId="4186"/>
    <cellStyle name="20% - Énfasis3 3 3" xfId="440"/>
    <cellStyle name="20% - Énfasis3 3 3 2" xfId="769"/>
    <cellStyle name="20% - Énfasis3 3 3 2 2" xfId="1112"/>
    <cellStyle name="20% - Énfasis3 3 3 2 2 2" xfId="3369"/>
    <cellStyle name="20% - Énfasis3 3 3 2 2 3" xfId="5053"/>
    <cellStyle name="20% - Énfasis3 3 3 2 3" xfId="3027"/>
    <cellStyle name="20% - Énfasis3 3 3 2 4" xfId="4711"/>
    <cellStyle name="20% - Énfasis3 3 3 3" xfId="1111"/>
    <cellStyle name="20% - Énfasis3 3 3 3 2" xfId="3368"/>
    <cellStyle name="20% - Énfasis3 3 3 3 3" xfId="5052"/>
    <cellStyle name="20% - Énfasis3 3 3 4" xfId="1953"/>
    <cellStyle name="20% - Énfasis3 3 3 5" xfId="2709"/>
    <cellStyle name="20% - Énfasis3 3 3 6" xfId="4393"/>
    <cellStyle name="20% - Énfasis3 3 4" xfId="438"/>
    <cellStyle name="20% - Énfasis3 3 4 2" xfId="770"/>
    <cellStyle name="20% - Énfasis3 3 4 2 2" xfId="1114"/>
    <cellStyle name="20% - Énfasis3 3 4 2 2 2" xfId="3371"/>
    <cellStyle name="20% - Énfasis3 3 4 2 2 3" xfId="5055"/>
    <cellStyle name="20% - Énfasis3 3 4 2 3" xfId="3028"/>
    <cellStyle name="20% - Énfasis3 3 4 2 4" xfId="4712"/>
    <cellStyle name="20% - Énfasis3 3 4 3" xfId="1113"/>
    <cellStyle name="20% - Énfasis3 3 4 3 2" xfId="3370"/>
    <cellStyle name="20% - Énfasis3 3 4 3 3" xfId="5054"/>
    <cellStyle name="20% - Énfasis3 3 4 4" xfId="2707"/>
    <cellStyle name="20% - Énfasis3 3 4 5" xfId="4391"/>
    <cellStyle name="20% - Énfasis3 3 5" xfId="687"/>
    <cellStyle name="20% - Énfasis3 3 5 2" xfId="1115"/>
    <cellStyle name="20% - Énfasis3 3 5 2 2" xfId="3372"/>
    <cellStyle name="20% - Énfasis3 3 5 2 3" xfId="5056"/>
    <cellStyle name="20% - Énfasis3 3 5 3" xfId="2945"/>
    <cellStyle name="20% - Énfasis3 3 5 4" xfId="4629"/>
    <cellStyle name="20% - Énfasis3 3 6" xfId="369"/>
    <cellStyle name="20% - Énfasis3 3 6 2" xfId="1116"/>
    <cellStyle name="20% - Énfasis3 3 6 2 2" xfId="3373"/>
    <cellStyle name="20% - Énfasis3 3 6 2 3" xfId="5057"/>
    <cellStyle name="20% - Énfasis3 3 6 3" xfId="2642"/>
    <cellStyle name="20% - Énfasis3 3 6 4" xfId="4326"/>
    <cellStyle name="20% - Énfasis3 3 7" xfId="304"/>
    <cellStyle name="20% - Énfasis3 3 7 2" xfId="1117"/>
    <cellStyle name="20% - Énfasis3 3 7 2 2" xfId="3374"/>
    <cellStyle name="20% - Énfasis3 3 7 2 3" xfId="5058"/>
    <cellStyle name="20% - Énfasis3 3 7 3" xfId="2577"/>
    <cellStyle name="20% - Énfasis3 3 7 4" xfId="4261"/>
    <cellStyle name="20% - Énfasis3 3 8" xfId="1108"/>
    <cellStyle name="20% - Énfasis3 3 8 2" xfId="3365"/>
    <cellStyle name="20% - Énfasis3 3 8 3" xfId="5049"/>
    <cellStyle name="20% - Énfasis3 3 9" xfId="257"/>
    <cellStyle name="20% - Énfasis3 3 9 2" xfId="2530"/>
    <cellStyle name="20% - Énfasis3 3 9 3" xfId="4214"/>
    <cellStyle name="20% - Énfasis3 4" xfId="184"/>
    <cellStyle name="20% - Énfasis3 4 2" xfId="442"/>
    <cellStyle name="20% - Énfasis3 4 2 2" xfId="772"/>
    <cellStyle name="20% - Énfasis3 4 2 2 2" xfId="1120"/>
    <cellStyle name="20% - Énfasis3 4 2 2 2 2" xfId="3377"/>
    <cellStyle name="20% - Énfasis3 4 2 2 2 3" xfId="5061"/>
    <cellStyle name="20% - Énfasis3 4 2 2 3" xfId="3030"/>
    <cellStyle name="20% - Énfasis3 4 2 2 4" xfId="4714"/>
    <cellStyle name="20% - Énfasis3 4 2 3" xfId="1119"/>
    <cellStyle name="20% - Énfasis3 4 2 3 2" xfId="3376"/>
    <cellStyle name="20% - Énfasis3 4 2 3 3" xfId="5060"/>
    <cellStyle name="20% - Énfasis3 4 2 4" xfId="2711"/>
    <cellStyle name="20% - Énfasis3 4 2 5" xfId="4395"/>
    <cellStyle name="20% - Énfasis3 4 3" xfId="443"/>
    <cellStyle name="20% - Énfasis3 4 3 2" xfId="773"/>
    <cellStyle name="20% - Énfasis3 4 3 2 2" xfId="1122"/>
    <cellStyle name="20% - Énfasis3 4 3 2 2 2" xfId="3379"/>
    <cellStyle name="20% - Énfasis3 4 3 2 2 3" xfId="5063"/>
    <cellStyle name="20% - Énfasis3 4 3 2 3" xfId="3031"/>
    <cellStyle name="20% - Énfasis3 4 3 2 4" xfId="4715"/>
    <cellStyle name="20% - Énfasis3 4 3 3" xfId="1121"/>
    <cellStyle name="20% - Énfasis3 4 3 3 2" xfId="3378"/>
    <cellStyle name="20% - Énfasis3 4 3 3 3" xfId="5062"/>
    <cellStyle name="20% - Énfasis3 4 3 4" xfId="2712"/>
    <cellStyle name="20% - Énfasis3 4 3 5" xfId="4396"/>
    <cellStyle name="20% - Énfasis3 4 4" xfId="771"/>
    <cellStyle name="20% - Énfasis3 4 4 2" xfId="1123"/>
    <cellStyle name="20% - Énfasis3 4 4 2 2" xfId="3380"/>
    <cellStyle name="20% - Énfasis3 4 4 2 3" xfId="5064"/>
    <cellStyle name="20% - Énfasis3 4 4 3" xfId="3029"/>
    <cellStyle name="20% - Énfasis3 4 4 4" xfId="4713"/>
    <cellStyle name="20% - Énfasis3 4 5" xfId="1118"/>
    <cellStyle name="20% - Énfasis3 4 5 2" xfId="3375"/>
    <cellStyle name="20% - Énfasis3 4 5 3" xfId="5059"/>
    <cellStyle name="20% - Énfasis3 4 6" xfId="441"/>
    <cellStyle name="20% - Énfasis3 4 6 2" xfId="2710"/>
    <cellStyle name="20% - Énfasis3 4 6 3" xfId="4394"/>
    <cellStyle name="20% - Énfasis3 4 7" xfId="2086"/>
    <cellStyle name="20% - Énfasis3 4 8" xfId="2464"/>
    <cellStyle name="20% - Énfasis3 4 9" xfId="4148"/>
    <cellStyle name="20% - Énfasis3 5" xfId="166"/>
    <cellStyle name="20% - Énfasis3 5 2" xfId="445"/>
    <cellStyle name="20% - Énfasis3 5 2 2" xfId="775"/>
    <cellStyle name="20% - Énfasis3 5 2 2 2" xfId="1126"/>
    <cellStyle name="20% - Énfasis3 5 2 2 2 2" xfId="3383"/>
    <cellStyle name="20% - Énfasis3 5 2 2 2 3" xfId="5067"/>
    <cellStyle name="20% - Énfasis3 5 2 2 3" xfId="3033"/>
    <cellStyle name="20% - Énfasis3 5 2 2 4" xfId="4717"/>
    <cellStyle name="20% - Énfasis3 5 2 3" xfId="1125"/>
    <cellStyle name="20% - Énfasis3 5 2 3 2" xfId="3382"/>
    <cellStyle name="20% - Énfasis3 5 2 3 3" xfId="5066"/>
    <cellStyle name="20% - Énfasis3 5 2 4" xfId="2714"/>
    <cellStyle name="20% - Énfasis3 5 2 5" xfId="4398"/>
    <cellStyle name="20% - Énfasis3 5 3" xfId="774"/>
    <cellStyle name="20% - Énfasis3 5 3 2" xfId="1127"/>
    <cellStyle name="20% - Énfasis3 5 3 2 2" xfId="3384"/>
    <cellStyle name="20% - Énfasis3 5 3 2 3" xfId="5068"/>
    <cellStyle name="20% - Énfasis3 5 3 3" xfId="3032"/>
    <cellStyle name="20% - Énfasis3 5 3 4" xfId="4716"/>
    <cellStyle name="20% - Énfasis3 5 4" xfId="1124"/>
    <cellStyle name="20% - Énfasis3 5 4 2" xfId="3381"/>
    <cellStyle name="20% - Énfasis3 5 4 3" xfId="5065"/>
    <cellStyle name="20% - Énfasis3 5 5" xfId="444"/>
    <cellStyle name="20% - Énfasis3 5 5 2" xfId="2713"/>
    <cellStyle name="20% - Énfasis3 5 5 3" xfId="4397"/>
    <cellStyle name="20% - Énfasis3 5 6" xfId="2446"/>
    <cellStyle name="20% - Énfasis3 5 7" xfId="4130"/>
    <cellStyle name="20% - Énfasis3 6" xfId="446"/>
    <cellStyle name="20% - Énfasis3 6 2" xfId="776"/>
    <cellStyle name="20% - Énfasis3 6 2 2" xfId="1129"/>
    <cellStyle name="20% - Énfasis3 6 2 2 2" xfId="3386"/>
    <cellStyle name="20% - Énfasis3 6 2 2 3" xfId="5070"/>
    <cellStyle name="20% - Énfasis3 6 2 3" xfId="3034"/>
    <cellStyle name="20% - Énfasis3 6 2 4" xfId="4718"/>
    <cellStyle name="20% - Énfasis3 6 3" xfId="1128"/>
    <cellStyle name="20% - Énfasis3 6 3 2" xfId="3385"/>
    <cellStyle name="20% - Énfasis3 6 3 3" xfId="5069"/>
    <cellStyle name="20% - Énfasis3 6 4" xfId="2715"/>
    <cellStyle name="20% - Énfasis3 6 5" xfId="4399"/>
    <cellStyle name="20% - Énfasis3 7" xfId="447"/>
    <cellStyle name="20% - Énfasis3 7 2" xfId="777"/>
    <cellStyle name="20% - Énfasis3 7 2 2" xfId="1131"/>
    <cellStyle name="20% - Énfasis3 7 2 2 2" xfId="3388"/>
    <cellStyle name="20% - Énfasis3 7 2 2 3" xfId="5072"/>
    <cellStyle name="20% - Énfasis3 7 2 3" xfId="3035"/>
    <cellStyle name="20% - Énfasis3 7 2 4" xfId="4719"/>
    <cellStyle name="20% - Énfasis3 7 3" xfId="1130"/>
    <cellStyle name="20% - Énfasis3 7 3 2" xfId="3387"/>
    <cellStyle name="20% - Énfasis3 7 3 3" xfId="5071"/>
    <cellStyle name="20% - Énfasis3 7 4" xfId="2716"/>
    <cellStyle name="20% - Énfasis3 7 5" xfId="4400"/>
    <cellStyle name="20% - Énfasis3 8" xfId="335"/>
    <cellStyle name="20% - Énfasis3 8 2" xfId="1132"/>
    <cellStyle name="20% - Énfasis3 8 2 2" xfId="3389"/>
    <cellStyle name="20% - Énfasis3 8 2 3" xfId="5073"/>
    <cellStyle name="20% - Énfasis3 8 3" xfId="2608"/>
    <cellStyle name="20% - Énfasis3 8 4" xfId="4292"/>
    <cellStyle name="20% - Énfasis3 9" xfId="286"/>
    <cellStyle name="20% - Énfasis3 9 2" xfId="1133"/>
    <cellStyle name="20% - Énfasis3 9 2 2" xfId="3390"/>
    <cellStyle name="20% - Énfasis3 9 2 3" xfId="5074"/>
    <cellStyle name="20% - Énfasis3 9 3" xfId="2559"/>
    <cellStyle name="20% - Énfasis3 9 4" xfId="4243"/>
    <cellStyle name="20% - Énfasis4" xfId="83" builtinId="42" customBuiltin="1"/>
    <cellStyle name="20% - Énfasis4 10" xfId="241"/>
    <cellStyle name="20% - Énfasis4 10 2" xfId="2516"/>
    <cellStyle name="20% - Énfasis4 10 3" xfId="4200"/>
    <cellStyle name="20% - Énfasis4 11" xfId="2399"/>
    <cellStyle name="20% - Énfasis4 12" xfId="4083"/>
    <cellStyle name="20% - Énfasis4 2" xfId="5"/>
    <cellStyle name="20% - Énfasis4 2 10" xfId="271"/>
    <cellStyle name="20% - Énfasis4 2 10 2" xfId="2544"/>
    <cellStyle name="20% - Énfasis4 2 10 3" xfId="4228"/>
    <cellStyle name="20% - Énfasis4 2 11" xfId="2373"/>
    <cellStyle name="20% - Énfasis4 2 12" xfId="152"/>
    <cellStyle name="20% - Énfasis4 2 13" xfId="2432"/>
    <cellStyle name="20% - Énfasis4 2 14" xfId="4116"/>
    <cellStyle name="20% - Énfasis4 2 2" xfId="199"/>
    <cellStyle name="20% - Énfasis4 2 2 10" xfId="4163"/>
    <cellStyle name="20% - Énfasis4 2 2 2" xfId="450"/>
    <cellStyle name="20% - Énfasis4 2 2 2 2" xfId="778"/>
    <cellStyle name="20% - Énfasis4 2 2 2 2 2" xfId="1137"/>
    <cellStyle name="20% - Énfasis4 2 2 2 2 2 2" xfId="3394"/>
    <cellStyle name="20% - Énfasis4 2 2 2 2 2 3" xfId="5078"/>
    <cellStyle name="20% - Énfasis4 2 2 2 2 3" xfId="3036"/>
    <cellStyle name="20% - Énfasis4 2 2 2 2 4" xfId="4720"/>
    <cellStyle name="20% - Énfasis4 2 2 2 3" xfId="1136"/>
    <cellStyle name="20% - Énfasis4 2 2 2 3 2" xfId="3393"/>
    <cellStyle name="20% - Énfasis4 2 2 2 3 3" xfId="5077"/>
    <cellStyle name="20% - Énfasis4 2 2 2 4" xfId="2719"/>
    <cellStyle name="20% - Énfasis4 2 2 2 5" xfId="4403"/>
    <cellStyle name="20% - Énfasis4 2 2 3" xfId="451"/>
    <cellStyle name="20% - Énfasis4 2 2 3 2" xfId="779"/>
    <cellStyle name="20% - Énfasis4 2 2 3 2 2" xfId="1139"/>
    <cellStyle name="20% - Énfasis4 2 2 3 2 2 2" xfId="3396"/>
    <cellStyle name="20% - Énfasis4 2 2 3 2 2 3" xfId="5080"/>
    <cellStyle name="20% - Énfasis4 2 2 3 2 3" xfId="3037"/>
    <cellStyle name="20% - Énfasis4 2 2 3 2 4" xfId="4721"/>
    <cellStyle name="20% - Énfasis4 2 2 3 3" xfId="1138"/>
    <cellStyle name="20% - Énfasis4 2 2 3 3 2" xfId="3395"/>
    <cellStyle name="20% - Énfasis4 2 2 3 3 3" xfId="5079"/>
    <cellStyle name="20% - Énfasis4 2 2 3 4" xfId="2720"/>
    <cellStyle name="20% - Énfasis4 2 2 3 5" xfId="4404"/>
    <cellStyle name="20% - Énfasis4 2 2 4" xfId="449"/>
    <cellStyle name="20% - Énfasis4 2 2 4 2" xfId="780"/>
    <cellStyle name="20% - Énfasis4 2 2 4 2 2" xfId="1141"/>
    <cellStyle name="20% - Énfasis4 2 2 4 2 2 2" xfId="3398"/>
    <cellStyle name="20% - Énfasis4 2 2 4 2 2 3" xfId="5082"/>
    <cellStyle name="20% - Énfasis4 2 2 4 2 3" xfId="3038"/>
    <cellStyle name="20% - Énfasis4 2 2 4 2 4" xfId="4722"/>
    <cellStyle name="20% - Énfasis4 2 2 4 3" xfId="1140"/>
    <cellStyle name="20% - Énfasis4 2 2 4 3 2" xfId="3397"/>
    <cellStyle name="20% - Énfasis4 2 2 4 3 3" xfId="5081"/>
    <cellStyle name="20% - Énfasis4 2 2 4 4" xfId="2718"/>
    <cellStyle name="20% - Énfasis4 2 2 4 5" xfId="4402"/>
    <cellStyle name="20% - Énfasis4 2 2 5" xfId="689"/>
    <cellStyle name="20% - Énfasis4 2 2 5 2" xfId="1142"/>
    <cellStyle name="20% - Énfasis4 2 2 5 2 2" xfId="3399"/>
    <cellStyle name="20% - Énfasis4 2 2 5 2 3" xfId="5083"/>
    <cellStyle name="20% - Énfasis4 2 2 5 3" xfId="2947"/>
    <cellStyle name="20% - Énfasis4 2 2 5 4" xfId="4631"/>
    <cellStyle name="20% - Énfasis4 2 2 6" xfId="1135"/>
    <cellStyle name="20% - Énfasis4 2 2 6 2" xfId="3392"/>
    <cellStyle name="20% - Énfasis4 2 2 6 3" xfId="5076"/>
    <cellStyle name="20% - Énfasis4 2 2 7" xfId="384"/>
    <cellStyle name="20% - Énfasis4 2 2 7 2" xfId="2656"/>
    <cellStyle name="20% - Énfasis4 2 2 7 3" xfId="4340"/>
    <cellStyle name="20% - Énfasis4 2 2 8" xfId="1949"/>
    <cellStyle name="20% - Énfasis4 2 2 9" xfId="2479"/>
    <cellStyle name="20% - Énfasis4 2 3" xfId="452"/>
    <cellStyle name="20% - Énfasis4 2 3 2" xfId="781"/>
    <cellStyle name="20% - Énfasis4 2 3 2 2" xfId="1144"/>
    <cellStyle name="20% - Énfasis4 2 3 2 2 2" xfId="3401"/>
    <cellStyle name="20% - Énfasis4 2 3 2 2 3" xfId="5085"/>
    <cellStyle name="20% - Énfasis4 2 3 2 3" xfId="3039"/>
    <cellStyle name="20% - Énfasis4 2 3 2 4" xfId="4723"/>
    <cellStyle name="20% - Énfasis4 2 3 3" xfId="1143"/>
    <cellStyle name="20% - Énfasis4 2 3 3 2" xfId="3400"/>
    <cellStyle name="20% - Énfasis4 2 3 3 3" xfId="5084"/>
    <cellStyle name="20% - Énfasis4 2 3 4" xfId="2087"/>
    <cellStyle name="20% - Énfasis4 2 3 5" xfId="2721"/>
    <cellStyle name="20% - Énfasis4 2 3 6" xfId="4405"/>
    <cellStyle name="20% - Énfasis4 2 4" xfId="453"/>
    <cellStyle name="20% - Énfasis4 2 4 2" xfId="782"/>
    <cellStyle name="20% - Énfasis4 2 4 2 2" xfId="1146"/>
    <cellStyle name="20% - Énfasis4 2 4 2 2 2" xfId="3403"/>
    <cellStyle name="20% - Énfasis4 2 4 2 2 3" xfId="5087"/>
    <cellStyle name="20% - Énfasis4 2 4 2 3" xfId="3040"/>
    <cellStyle name="20% - Énfasis4 2 4 2 4" xfId="4724"/>
    <cellStyle name="20% - Énfasis4 2 4 3" xfId="1145"/>
    <cellStyle name="20% - Énfasis4 2 4 3 2" xfId="3402"/>
    <cellStyle name="20% - Énfasis4 2 4 3 3" xfId="5086"/>
    <cellStyle name="20% - Énfasis4 2 4 4" xfId="2722"/>
    <cellStyle name="20% - Énfasis4 2 4 5" xfId="4406"/>
    <cellStyle name="20% - Énfasis4 2 5" xfId="448"/>
    <cellStyle name="20% - Énfasis4 2 5 2" xfId="783"/>
    <cellStyle name="20% - Énfasis4 2 5 2 2" xfId="1148"/>
    <cellStyle name="20% - Énfasis4 2 5 2 2 2" xfId="3405"/>
    <cellStyle name="20% - Énfasis4 2 5 2 2 3" xfId="5089"/>
    <cellStyle name="20% - Énfasis4 2 5 2 3" xfId="3041"/>
    <cellStyle name="20% - Énfasis4 2 5 2 4" xfId="4725"/>
    <cellStyle name="20% - Énfasis4 2 5 3" xfId="1147"/>
    <cellStyle name="20% - Énfasis4 2 5 3 2" xfId="3404"/>
    <cellStyle name="20% - Énfasis4 2 5 3 3" xfId="5088"/>
    <cellStyle name="20% - Énfasis4 2 5 4" xfId="2717"/>
    <cellStyle name="20% - Énfasis4 2 5 5" xfId="4401"/>
    <cellStyle name="20% - Énfasis4 2 6" xfId="688"/>
    <cellStyle name="20% - Énfasis4 2 6 2" xfId="1149"/>
    <cellStyle name="20% - Énfasis4 2 6 2 2" xfId="3406"/>
    <cellStyle name="20% - Énfasis4 2 6 2 3" xfId="5090"/>
    <cellStyle name="20% - Énfasis4 2 6 3" xfId="2946"/>
    <cellStyle name="20% - Énfasis4 2 6 4" xfId="4630"/>
    <cellStyle name="20% - Énfasis4 2 7" xfId="351"/>
    <cellStyle name="20% - Énfasis4 2 7 2" xfId="1150"/>
    <cellStyle name="20% - Énfasis4 2 7 2 2" xfId="3407"/>
    <cellStyle name="20% - Énfasis4 2 7 2 3" xfId="5091"/>
    <cellStyle name="20% - Énfasis4 2 7 3" xfId="2624"/>
    <cellStyle name="20% - Énfasis4 2 7 4" xfId="4308"/>
    <cellStyle name="20% - Énfasis4 2 8" xfId="318"/>
    <cellStyle name="20% - Énfasis4 2 8 2" xfId="1151"/>
    <cellStyle name="20% - Énfasis4 2 8 2 2" xfId="3408"/>
    <cellStyle name="20% - Énfasis4 2 8 2 3" xfId="5092"/>
    <cellStyle name="20% - Énfasis4 2 8 3" xfId="2591"/>
    <cellStyle name="20% - Énfasis4 2 8 4" xfId="4275"/>
    <cellStyle name="20% - Énfasis4 2 9" xfId="1134"/>
    <cellStyle name="20% - Énfasis4 2 9 2" xfId="3391"/>
    <cellStyle name="20% - Énfasis4 2 9 3" xfId="5075"/>
    <cellStyle name="20% - Énfasis4 3" xfId="137"/>
    <cellStyle name="20% - Énfasis4 3 10" xfId="1982"/>
    <cellStyle name="20% - Énfasis4 3 11" xfId="2417"/>
    <cellStyle name="20% - Énfasis4 3 12" xfId="4101"/>
    <cellStyle name="20% - Énfasis4 3 2" xfId="222"/>
    <cellStyle name="20% - Énfasis4 3 2 2" xfId="784"/>
    <cellStyle name="20% - Énfasis4 3 2 2 2" xfId="1154"/>
    <cellStyle name="20% - Énfasis4 3 2 2 2 2" xfId="3411"/>
    <cellStyle name="20% - Énfasis4 3 2 2 2 3" xfId="5095"/>
    <cellStyle name="20% - Énfasis4 3 2 2 3" xfId="3042"/>
    <cellStyle name="20% - Énfasis4 3 2 2 4" xfId="4726"/>
    <cellStyle name="20% - Énfasis4 3 2 3" xfId="1153"/>
    <cellStyle name="20% - Énfasis4 3 2 3 2" xfId="3410"/>
    <cellStyle name="20% - Énfasis4 3 2 3 3" xfId="5094"/>
    <cellStyle name="20% - Énfasis4 3 2 4" xfId="455"/>
    <cellStyle name="20% - Énfasis4 3 2 4 2" xfId="2724"/>
    <cellStyle name="20% - Énfasis4 3 2 4 3" xfId="4408"/>
    <cellStyle name="20% - Énfasis4 3 2 5" xfId="2362"/>
    <cellStyle name="20% - Énfasis4 3 2 6" xfId="2501"/>
    <cellStyle name="20% - Énfasis4 3 2 7" xfId="4185"/>
    <cellStyle name="20% - Énfasis4 3 3" xfId="456"/>
    <cellStyle name="20% - Énfasis4 3 3 2" xfId="785"/>
    <cellStyle name="20% - Énfasis4 3 3 2 2" xfId="1156"/>
    <cellStyle name="20% - Énfasis4 3 3 2 2 2" xfId="3413"/>
    <cellStyle name="20% - Énfasis4 3 3 2 2 3" xfId="5097"/>
    <cellStyle name="20% - Énfasis4 3 3 2 3" xfId="3043"/>
    <cellStyle name="20% - Énfasis4 3 3 2 4" xfId="4727"/>
    <cellStyle name="20% - Énfasis4 3 3 3" xfId="1155"/>
    <cellStyle name="20% - Énfasis4 3 3 3 2" xfId="3412"/>
    <cellStyle name="20% - Énfasis4 3 3 3 3" xfId="5096"/>
    <cellStyle name="20% - Énfasis4 3 3 4" xfId="2363"/>
    <cellStyle name="20% - Énfasis4 3 3 5" xfId="2725"/>
    <cellStyle name="20% - Énfasis4 3 3 6" xfId="4409"/>
    <cellStyle name="20% - Énfasis4 3 4" xfId="454"/>
    <cellStyle name="20% - Énfasis4 3 4 2" xfId="786"/>
    <cellStyle name="20% - Énfasis4 3 4 2 2" xfId="1158"/>
    <cellStyle name="20% - Énfasis4 3 4 2 2 2" xfId="3415"/>
    <cellStyle name="20% - Énfasis4 3 4 2 2 3" xfId="5099"/>
    <cellStyle name="20% - Énfasis4 3 4 2 3" xfId="3044"/>
    <cellStyle name="20% - Énfasis4 3 4 2 4" xfId="4728"/>
    <cellStyle name="20% - Énfasis4 3 4 3" xfId="1157"/>
    <cellStyle name="20% - Énfasis4 3 4 3 2" xfId="3414"/>
    <cellStyle name="20% - Énfasis4 3 4 3 3" xfId="5098"/>
    <cellStyle name="20% - Énfasis4 3 4 4" xfId="2723"/>
    <cellStyle name="20% - Énfasis4 3 4 5" xfId="4407"/>
    <cellStyle name="20% - Énfasis4 3 5" xfId="690"/>
    <cellStyle name="20% - Énfasis4 3 5 2" xfId="1159"/>
    <cellStyle name="20% - Énfasis4 3 5 2 2" xfId="3416"/>
    <cellStyle name="20% - Énfasis4 3 5 2 3" xfId="5100"/>
    <cellStyle name="20% - Énfasis4 3 5 3" xfId="2948"/>
    <cellStyle name="20% - Énfasis4 3 5 4" xfId="4632"/>
    <cellStyle name="20% - Énfasis4 3 6" xfId="371"/>
    <cellStyle name="20% - Énfasis4 3 6 2" xfId="1160"/>
    <cellStyle name="20% - Énfasis4 3 6 2 2" xfId="3417"/>
    <cellStyle name="20% - Énfasis4 3 6 2 3" xfId="5101"/>
    <cellStyle name="20% - Énfasis4 3 6 3" xfId="2644"/>
    <cellStyle name="20% - Énfasis4 3 6 4" xfId="4328"/>
    <cellStyle name="20% - Énfasis4 3 7" xfId="306"/>
    <cellStyle name="20% - Énfasis4 3 7 2" xfId="1161"/>
    <cellStyle name="20% - Énfasis4 3 7 2 2" xfId="3418"/>
    <cellStyle name="20% - Énfasis4 3 7 2 3" xfId="5102"/>
    <cellStyle name="20% - Énfasis4 3 7 3" xfId="2579"/>
    <cellStyle name="20% - Énfasis4 3 7 4" xfId="4263"/>
    <cellStyle name="20% - Énfasis4 3 8" xfId="1152"/>
    <cellStyle name="20% - Énfasis4 3 8 2" xfId="3409"/>
    <cellStyle name="20% - Énfasis4 3 8 3" xfId="5093"/>
    <cellStyle name="20% - Énfasis4 3 9" xfId="259"/>
    <cellStyle name="20% - Énfasis4 3 9 2" xfId="2532"/>
    <cellStyle name="20% - Énfasis4 3 9 3" xfId="4216"/>
    <cellStyle name="20% - Énfasis4 4" xfId="186"/>
    <cellStyle name="20% - Énfasis4 4 2" xfId="458"/>
    <cellStyle name="20% - Énfasis4 4 2 2" xfId="788"/>
    <cellStyle name="20% - Énfasis4 4 2 2 2" xfId="1164"/>
    <cellStyle name="20% - Énfasis4 4 2 2 2 2" xfId="3421"/>
    <cellStyle name="20% - Énfasis4 4 2 2 2 3" xfId="5105"/>
    <cellStyle name="20% - Énfasis4 4 2 2 3" xfId="3046"/>
    <cellStyle name="20% - Énfasis4 4 2 2 4" xfId="4730"/>
    <cellStyle name="20% - Énfasis4 4 2 3" xfId="1163"/>
    <cellStyle name="20% - Énfasis4 4 2 3 2" xfId="3420"/>
    <cellStyle name="20% - Énfasis4 4 2 3 3" xfId="5104"/>
    <cellStyle name="20% - Énfasis4 4 2 4" xfId="2727"/>
    <cellStyle name="20% - Énfasis4 4 2 5" xfId="4411"/>
    <cellStyle name="20% - Énfasis4 4 3" xfId="459"/>
    <cellStyle name="20% - Énfasis4 4 3 2" xfId="789"/>
    <cellStyle name="20% - Énfasis4 4 3 2 2" xfId="1166"/>
    <cellStyle name="20% - Énfasis4 4 3 2 2 2" xfId="3423"/>
    <cellStyle name="20% - Énfasis4 4 3 2 2 3" xfId="5107"/>
    <cellStyle name="20% - Énfasis4 4 3 2 3" xfId="3047"/>
    <cellStyle name="20% - Énfasis4 4 3 2 4" xfId="4731"/>
    <cellStyle name="20% - Énfasis4 4 3 3" xfId="1165"/>
    <cellStyle name="20% - Énfasis4 4 3 3 2" xfId="3422"/>
    <cellStyle name="20% - Énfasis4 4 3 3 3" xfId="5106"/>
    <cellStyle name="20% - Énfasis4 4 3 4" xfId="2728"/>
    <cellStyle name="20% - Énfasis4 4 3 5" xfId="4412"/>
    <cellStyle name="20% - Énfasis4 4 4" xfId="787"/>
    <cellStyle name="20% - Énfasis4 4 4 2" xfId="1167"/>
    <cellStyle name="20% - Énfasis4 4 4 2 2" xfId="3424"/>
    <cellStyle name="20% - Énfasis4 4 4 2 3" xfId="5108"/>
    <cellStyle name="20% - Énfasis4 4 4 3" xfId="3045"/>
    <cellStyle name="20% - Énfasis4 4 4 4" xfId="4729"/>
    <cellStyle name="20% - Énfasis4 4 5" xfId="1162"/>
    <cellStyle name="20% - Énfasis4 4 5 2" xfId="3419"/>
    <cellStyle name="20% - Énfasis4 4 5 3" xfId="5103"/>
    <cellStyle name="20% - Énfasis4 4 6" xfId="457"/>
    <cellStyle name="20% - Énfasis4 4 6 2" xfId="2726"/>
    <cellStyle name="20% - Énfasis4 4 6 3" xfId="4410"/>
    <cellStyle name="20% - Énfasis4 4 7" xfId="2082"/>
    <cellStyle name="20% - Énfasis4 4 8" xfId="2466"/>
    <cellStyle name="20% - Énfasis4 4 9" xfId="4150"/>
    <cellStyle name="20% - Énfasis4 5" xfId="167"/>
    <cellStyle name="20% - Énfasis4 5 2" xfId="461"/>
    <cellStyle name="20% - Énfasis4 5 2 2" xfId="791"/>
    <cellStyle name="20% - Énfasis4 5 2 2 2" xfId="1170"/>
    <cellStyle name="20% - Énfasis4 5 2 2 2 2" xfId="3427"/>
    <cellStyle name="20% - Énfasis4 5 2 2 2 3" xfId="5111"/>
    <cellStyle name="20% - Énfasis4 5 2 2 3" xfId="3049"/>
    <cellStyle name="20% - Énfasis4 5 2 2 4" xfId="4733"/>
    <cellStyle name="20% - Énfasis4 5 2 3" xfId="1169"/>
    <cellStyle name="20% - Énfasis4 5 2 3 2" xfId="3426"/>
    <cellStyle name="20% - Énfasis4 5 2 3 3" xfId="5110"/>
    <cellStyle name="20% - Énfasis4 5 2 4" xfId="2730"/>
    <cellStyle name="20% - Énfasis4 5 2 5" xfId="4414"/>
    <cellStyle name="20% - Énfasis4 5 3" xfId="790"/>
    <cellStyle name="20% - Énfasis4 5 3 2" xfId="1171"/>
    <cellStyle name="20% - Énfasis4 5 3 2 2" xfId="3428"/>
    <cellStyle name="20% - Énfasis4 5 3 2 3" xfId="5112"/>
    <cellStyle name="20% - Énfasis4 5 3 3" xfId="3048"/>
    <cellStyle name="20% - Énfasis4 5 3 4" xfId="4732"/>
    <cellStyle name="20% - Énfasis4 5 4" xfId="1168"/>
    <cellStyle name="20% - Énfasis4 5 4 2" xfId="3425"/>
    <cellStyle name="20% - Énfasis4 5 4 3" xfId="5109"/>
    <cellStyle name="20% - Énfasis4 5 5" xfId="460"/>
    <cellStyle name="20% - Énfasis4 5 5 2" xfId="2729"/>
    <cellStyle name="20% - Énfasis4 5 5 3" xfId="4413"/>
    <cellStyle name="20% - Énfasis4 5 6" xfId="2447"/>
    <cellStyle name="20% - Énfasis4 5 7" xfId="4131"/>
    <cellStyle name="20% - Énfasis4 6" xfId="462"/>
    <cellStyle name="20% - Énfasis4 6 2" xfId="792"/>
    <cellStyle name="20% - Énfasis4 6 2 2" xfId="1173"/>
    <cellStyle name="20% - Énfasis4 6 2 2 2" xfId="3430"/>
    <cellStyle name="20% - Énfasis4 6 2 2 3" xfId="5114"/>
    <cellStyle name="20% - Énfasis4 6 2 3" xfId="3050"/>
    <cellStyle name="20% - Énfasis4 6 2 4" xfId="4734"/>
    <cellStyle name="20% - Énfasis4 6 3" xfId="1172"/>
    <cellStyle name="20% - Énfasis4 6 3 2" xfId="3429"/>
    <cellStyle name="20% - Énfasis4 6 3 3" xfId="5113"/>
    <cellStyle name="20% - Énfasis4 6 4" xfId="2731"/>
    <cellStyle name="20% - Énfasis4 6 5" xfId="4415"/>
    <cellStyle name="20% - Énfasis4 7" xfId="463"/>
    <cellStyle name="20% - Énfasis4 7 2" xfId="793"/>
    <cellStyle name="20% - Énfasis4 7 2 2" xfId="1175"/>
    <cellStyle name="20% - Énfasis4 7 2 2 2" xfId="3432"/>
    <cellStyle name="20% - Énfasis4 7 2 2 3" xfId="5116"/>
    <cellStyle name="20% - Énfasis4 7 2 3" xfId="3051"/>
    <cellStyle name="20% - Énfasis4 7 2 4" xfId="4735"/>
    <cellStyle name="20% - Énfasis4 7 3" xfId="1174"/>
    <cellStyle name="20% - Énfasis4 7 3 2" xfId="3431"/>
    <cellStyle name="20% - Énfasis4 7 3 3" xfId="5115"/>
    <cellStyle name="20% - Énfasis4 7 4" xfId="2732"/>
    <cellStyle name="20% - Énfasis4 7 5" xfId="4416"/>
    <cellStyle name="20% - Énfasis4 8" xfId="336"/>
    <cellStyle name="20% - Énfasis4 8 2" xfId="1176"/>
    <cellStyle name="20% - Énfasis4 8 2 2" xfId="3433"/>
    <cellStyle name="20% - Énfasis4 8 2 3" xfId="5117"/>
    <cellStyle name="20% - Énfasis4 8 3" xfId="2609"/>
    <cellStyle name="20% - Énfasis4 8 4" xfId="4293"/>
    <cellStyle name="20% - Énfasis4 9" xfId="287"/>
    <cellStyle name="20% - Énfasis4 9 2" xfId="1177"/>
    <cellStyle name="20% - Énfasis4 9 2 2" xfId="3434"/>
    <cellStyle name="20% - Énfasis4 9 2 3" xfId="5118"/>
    <cellStyle name="20% - Énfasis4 9 3" xfId="2560"/>
    <cellStyle name="20% - Énfasis4 9 4" xfId="4244"/>
    <cellStyle name="20% - Énfasis5" xfId="87" builtinId="46" customBuiltin="1"/>
    <cellStyle name="20% - Énfasis5 10" xfId="243"/>
    <cellStyle name="20% - Énfasis5 10 2" xfId="2518"/>
    <cellStyle name="20% - Énfasis5 10 3" xfId="4202"/>
    <cellStyle name="20% - Énfasis5 11" xfId="2401"/>
    <cellStyle name="20% - Énfasis5 12" xfId="4085"/>
    <cellStyle name="20% - Énfasis5 2" xfId="6"/>
    <cellStyle name="20% - Énfasis5 2 10" xfId="272"/>
    <cellStyle name="20% - Énfasis5 2 10 2" xfId="2545"/>
    <cellStyle name="20% - Énfasis5 2 10 3" xfId="4229"/>
    <cellStyle name="20% - Énfasis5 2 11" xfId="2360"/>
    <cellStyle name="20% - Énfasis5 2 12" xfId="153"/>
    <cellStyle name="20% - Énfasis5 2 13" xfId="2433"/>
    <cellStyle name="20% - Énfasis5 2 14" xfId="4117"/>
    <cellStyle name="20% - Énfasis5 2 2" xfId="200"/>
    <cellStyle name="20% - Énfasis5 2 2 10" xfId="4164"/>
    <cellStyle name="20% - Énfasis5 2 2 2" xfId="466"/>
    <cellStyle name="20% - Énfasis5 2 2 2 2" xfId="794"/>
    <cellStyle name="20% - Énfasis5 2 2 2 2 2" xfId="1181"/>
    <cellStyle name="20% - Énfasis5 2 2 2 2 2 2" xfId="3438"/>
    <cellStyle name="20% - Énfasis5 2 2 2 2 2 3" xfId="5122"/>
    <cellStyle name="20% - Énfasis5 2 2 2 2 3" xfId="3052"/>
    <cellStyle name="20% - Énfasis5 2 2 2 2 4" xfId="4736"/>
    <cellStyle name="20% - Énfasis5 2 2 2 3" xfId="1180"/>
    <cellStyle name="20% - Énfasis5 2 2 2 3 2" xfId="3437"/>
    <cellStyle name="20% - Énfasis5 2 2 2 3 3" xfId="5121"/>
    <cellStyle name="20% - Énfasis5 2 2 2 4" xfId="2735"/>
    <cellStyle name="20% - Énfasis5 2 2 2 5" xfId="4419"/>
    <cellStyle name="20% - Énfasis5 2 2 3" xfId="467"/>
    <cellStyle name="20% - Énfasis5 2 2 3 2" xfId="795"/>
    <cellStyle name="20% - Énfasis5 2 2 3 2 2" xfId="1183"/>
    <cellStyle name="20% - Énfasis5 2 2 3 2 2 2" xfId="3440"/>
    <cellStyle name="20% - Énfasis5 2 2 3 2 2 3" xfId="5124"/>
    <cellStyle name="20% - Énfasis5 2 2 3 2 3" xfId="3053"/>
    <cellStyle name="20% - Énfasis5 2 2 3 2 4" xfId="4737"/>
    <cellStyle name="20% - Énfasis5 2 2 3 3" xfId="1182"/>
    <cellStyle name="20% - Énfasis5 2 2 3 3 2" xfId="3439"/>
    <cellStyle name="20% - Énfasis5 2 2 3 3 3" xfId="5123"/>
    <cellStyle name="20% - Énfasis5 2 2 3 4" xfId="2736"/>
    <cellStyle name="20% - Énfasis5 2 2 3 5" xfId="4420"/>
    <cellStyle name="20% - Énfasis5 2 2 4" xfId="465"/>
    <cellStyle name="20% - Énfasis5 2 2 4 2" xfId="796"/>
    <cellStyle name="20% - Énfasis5 2 2 4 2 2" xfId="1185"/>
    <cellStyle name="20% - Énfasis5 2 2 4 2 2 2" xfId="3442"/>
    <cellStyle name="20% - Énfasis5 2 2 4 2 2 3" xfId="5126"/>
    <cellStyle name="20% - Énfasis5 2 2 4 2 3" xfId="3054"/>
    <cellStyle name="20% - Énfasis5 2 2 4 2 4" xfId="4738"/>
    <cellStyle name="20% - Énfasis5 2 2 4 3" xfId="1184"/>
    <cellStyle name="20% - Énfasis5 2 2 4 3 2" xfId="3441"/>
    <cellStyle name="20% - Énfasis5 2 2 4 3 3" xfId="5125"/>
    <cellStyle name="20% - Énfasis5 2 2 4 4" xfId="2734"/>
    <cellStyle name="20% - Énfasis5 2 2 4 5" xfId="4418"/>
    <cellStyle name="20% - Énfasis5 2 2 5" xfId="692"/>
    <cellStyle name="20% - Énfasis5 2 2 5 2" xfId="1186"/>
    <cellStyle name="20% - Énfasis5 2 2 5 2 2" xfId="3443"/>
    <cellStyle name="20% - Énfasis5 2 2 5 2 3" xfId="5127"/>
    <cellStyle name="20% - Énfasis5 2 2 5 3" xfId="2950"/>
    <cellStyle name="20% - Énfasis5 2 2 5 4" xfId="4634"/>
    <cellStyle name="20% - Énfasis5 2 2 6" xfId="1179"/>
    <cellStyle name="20% - Énfasis5 2 2 6 2" xfId="3436"/>
    <cellStyle name="20% - Énfasis5 2 2 6 3" xfId="5120"/>
    <cellStyle name="20% - Énfasis5 2 2 7" xfId="385"/>
    <cellStyle name="20% - Énfasis5 2 2 7 2" xfId="2657"/>
    <cellStyle name="20% - Énfasis5 2 2 7 3" xfId="4341"/>
    <cellStyle name="20% - Énfasis5 2 2 8" xfId="2361"/>
    <cellStyle name="20% - Énfasis5 2 2 9" xfId="2480"/>
    <cellStyle name="20% - Énfasis5 2 3" xfId="468"/>
    <cellStyle name="20% - Énfasis5 2 3 2" xfId="797"/>
    <cellStyle name="20% - Énfasis5 2 3 2 2" xfId="1188"/>
    <cellStyle name="20% - Énfasis5 2 3 2 2 2" xfId="3445"/>
    <cellStyle name="20% - Énfasis5 2 3 2 2 3" xfId="5129"/>
    <cellStyle name="20% - Énfasis5 2 3 2 3" xfId="3055"/>
    <cellStyle name="20% - Énfasis5 2 3 2 4" xfId="4739"/>
    <cellStyle name="20% - Énfasis5 2 3 3" xfId="1187"/>
    <cellStyle name="20% - Énfasis5 2 3 3 2" xfId="3444"/>
    <cellStyle name="20% - Énfasis5 2 3 3 3" xfId="5128"/>
    <cellStyle name="20% - Énfasis5 2 3 4" xfId="2081"/>
    <cellStyle name="20% - Énfasis5 2 3 5" xfId="2737"/>
    <cellStyle name="20% - Énfasis5 2 3 6" xfId="4421"/>
    <cellStyle name="20% - Énfasis5 2 4" xfId="469"/>
    <cellStyle name="20% - Énfasis5 2 4 2" xfId="798"/>
    <cellStyle name="20% - Énfasis5 2 4 2 2" xfId="1190"/>
    <cellStyle name="20% - Énfasis5 2 4 2 2 2" xfId="3447"/>
    <cellStyle name="20% - Énfasis5 2 4 2 2 3" xfId="5131"/>
    <cellStyle name="20% - Énfasis5 2 4 2 3" xfId="3056"/>
    <cellStyle name="20% - Énfasis5 2 4 2 4" xfId="4740"/>
    <cellStyle name="20% - Énfasis5 2 4 3" xfId="1189"/>
    <cellStyle name="20% - Énfasis5 2 4 3 2" xfId="3446"/>
    <cellStyle name="20% - Énfasis5 2 4 3 3" xfId="5130"/>
    <cellStyle name="20% - Énfasis5 2 4 4" xfId="2738"/>
    <cellStyle name="20% - Énfasis5 2 4 5" xfId="4422"/>
    <cellStyle name="20% - Énfasis5 2 5" xfId="464"/>
    <cellStyle name="20% - Énfasis5 2 5 2" xfId="799"/>
    <cellStyle name="20% - Énfasis5 2 5 2 2" xfId="1192"/>
    <cellStyle name="20% - Énfasis5 2 5 2 2 2" xfId="3449"/>
    <cellStyle name="20% - Énfasis5 2 5 2 2 3" xfId="5133"/>
    <cellStyle name="20% - Énfasis5 2 5 2 3" xfId="3057"/>
    <cellStyle name="20% - Énfasis5 2 5 2 4" xfId="4741"/>
    <cellStyle name="20% - Énfasis5 2 5 3" xfId="1191"/>
    <cellStyle name="20% - Énfasis5 2 5 3 2" xfId="3448"/>
    <cellStyle name="20% - Énfasis5 2 5 3 3" xfId="5132"/>
    <cellStyle name="20% - Énfasis5 2 5 4" xfId="2733"/>
    <cellStyle name="20% - Énfasis5 2 5 5" xfId="4417"/>
    <cellStyle name="20% - Énfasis5 2 6" xfId="691"/>
    <cellStyle name="20% - Énfasis5 2 6 2" xfId="1193"/>
    <cellStyle name="20% - Énfasis5 2 6 2 2" xfId="3450"/>
    <cellStyle name="20% - Énfasis5 2 6 2 3" xfId="5134"/>
    <cellStyle name="20% - Énfasis5 2 6 3" xfId="2949"/>
    <cellStyle name="20% - Énfasis5 2 6 4" xfId="4633"/>
    <cellStyle name="20% - Énfasis5 2 7" xfId="352"/>
    <cellStyle name="20% - Énfasis5 2 7 2" xfId="1194"/>
    <cellStyle name="20% - Énfasis5 2 7 2 2" xfId="3451"/>
    <cellStyle name="20% - Énfasis5 2 7 2 3" xfId="5135"/>
    <cellStyle name="20% - Énfasis5 2 7 3" xfId="2625"/>
    <cellStyle name="20% - Énfasis5 2 7 4" xfId="4309"/>
    <cellStyle name="20% - Énfasis5 2 8" xfId="319"/>
    <cellStyle name="20% - Énfasis5 2 8 2" xfId="1195"/>
    <cellStyle name="20% - Énfasis5 2 8 2 2" xfId="3452"/>
    <cellStyle name="20% - Énfasis5 2 8 2 3" xfId="5136"/>
    <cellStyle name="20% - Énfasis5 2 8 3" xfId="2592"/>
    <cellStyle name="20% - Énfasis5 2 8 4" xfId="4276"/>
    <cellStyle name="20% - Énfasis5 2 9" xfId="1178"/>
    <cellStyle name="20% - Énfasis5 2 9 2" xfId="3435"/>
    <cellStyle name="20% - Énfasis5 2 9 3" xfId="5119"/>
    <cellStyle name="20% - Énfasis5 3" xfId="138"/>
    <cellStyle name="20% - Énfasis5 3 10" xfId="1948"/>
    <cellStyle name="20% - Énfasis5 3 11" xfId="2418"/>
    <cellStyle name="20% - Énfasis5 3 12" xfId="4102"/>
    <cellStyle name="20% - Énfasis5 3 2" xfId="221"/>
    <cellStyle name="20% - Énfasis5 3 2 2" xfId="800"/>
    <cellStyle name="20% - Énfasis5 3 2 2 2" xfId="1198"/>
    <cellStyle name="20% - Énfasis5 3 2 2 2 2" xfId="3455"/>
    <cellStyle name="20% - Énfasis5 3 2 2 2 3" xfId="5139"/>
    <cellStyle name="20% - Énfasis5 3 2 2 3" xfId="3058"/>
    <cellStyle name="20% - Énfasis5 3 2 2 4" xfId="4742"/>
    <cellStyle name="20% - Énfasis5 3 2 3" xfId="1197"/>
    <cellStyle name="20% - Énfasis5 3 2 3 2" xfId="3454"/>
    <cellStyle name="20% - Énfasis5 3 2 3 3" xfId="5138"/>
    <cellStyle name="20% - Énfasis5 3 2 4" xfId="471"/>
    <cellStyle name="20% - Énfasis5 3 2 4 2" xfId="2740"/>
    <cellStyle name="20% - Énfasis5 3 2 4 3" xfId="4424"/>
    <cellStyle name="20% - Énfasis5 3 2 5" xfId="2358"/>
    <cellStyle name="20% - Énfasis5 3 2 6" xfId="2500"/>
    <cellStyle name="20% - Énfasis5 3 2 7" xfId="4184"/>
    <cellStyle name="20% - Énfasis5 3 3" xfId="472"/>
    <cellStyle name="20% - Énfasis5 3 3 2" xfId="801"/>
    <cellStyle name="20% - Énfasis5 3 3 2 2" xfId="1200"/>
    <cellStyle name="20% - Énfasis5 3 3 2 2 2" xfId="3457"/>
    <cellStyle name="20% - Énfasis5 3 3 2 2 3" xfId="5141"/>
    <cellStyle name="20% - Énfasis5 3 3 2 3" xfId="3059"/>
    <cellStyle name="20% - Énfasis5 3 3 2 4" xfId="4743"/>
    <cellStyle name="20% - Énfasis5 3 3 3" xfId="1199"/>
    <cellStyle name="20% - Énfasis5 3 3 3 2" xfId="3456"/>
    <cellStyle name="20% - Énfasis5 3 3 3 3" xfId="5140"/>
    <cellStyle name="20% - Énfasis5 3 3 4" xfId="2359"/>
    <cellStyle name="20% - Énfasis5 3 3 5" xfId="2741"/>
    <cellStyle name="20% - Énfasis5 3 3 6" xfId="4425"/>
    <cellStyle name="20% - Énfasis5 3 4" xfId="470"/>
    <cellStyle name="20% - Énfasis5 3 4 2" xfId="802"/>
    <cellStyle name="20% - Énfasis5 3 4 2 2" xfId="1202"/>
    <cellStyle name="20% - Énfasis5 3 4 2 2 2" xfId="3459"/>
    <cellStyle name="20% - Énfasis5 3 4 2 2 3" xfId="5143"/>
    <cellStyle name="20% - Énfasis5 3 4 2 3" xfId="3060"/>
    <cellStyle name="20% - Énfasis5 3 4 2 4" xfId="4744"/>
    <cellStyle name="20% - Énfasis5 3 4 3" xfId="1201"/>
    <cellStyle name="20% - Énfasis5 3 4 3 2" xfId="3458"/>
    <cellStyle name="20% - Énfasis5 3 4 3 3" xfId="5142"/>
    <cellStyle name="20% - Énfasis5 3 4 4" xfId="2739"/>
    <cellStyle name="20% - Énfasis5 3 4 5" xfId="4423"/>
    <cellStyle name="20% - Énfasis5 3 5" xfId="693"/>
    <cellStyle name="20% - Énfasis5 3 5 2" xfId="1203"/>
    <cellStyle name="20% - Énfasis5 3 5 2 2" xfId="3460"/>
    <cellStyle name="20% - Énfasis5 3 5 2 3" xfId="5144"/>
    <cellStyle name="20% - Énfasis5 3 5 3" xfId="2951"/>
    <cellStyle name="20% - Énfasis5 3 5 4" xfId="4635"/>
    <cellStyle name="20% - Énfasis5 3 6" xfId="373"/>
    <cellStyle name="20% - Énfasis5 3 6 2" xfId="1204"/>
    <cellStyle name="20% - Énfasis5 3 6 2 2" xfId="3461"/>
    <cellStyle name="20% - Énfasis5 3 6 2 3" xfId="5145"/>
    <cellStyle name="20% - Énfasis5 3 6 3" xfId="2646"/>
    <cellStyle name="20% - Énfasis5 3 6 4" xfId="4330"/>
    <cellStyle name="20% - Énfasis5 3 7" xfId="308"/>
    <cellStyle name="20% - Énfasis5 3 7 2" xfId="1205"/>
    <cellStyle name="20% - Énfasis5 3 7 2 2" xfId="3462"/>
    <cellStyle name="20% - Énfasis5 3 7 2 3" xfId="5146"/>
    <cellStyle name="20% - Énfasis5 3 7 3" xfId="2581"/>
    <cellStyle name="20% - Énfasis5 3 7 4" xfId="4265"/>
    <cellStyle name="20% - Énfasis5 3 8" xfId="1196"/>
    <cellStyle name="20% - Énfasis5 3 8 2" xfId="3453"/>
    <cellStyle name="20% - Énfasis5 3 8 3" xfId="5137"/>
    <cellStyle name="20% - Énfasis5 3 9" xfId="261"/>
    <cellStyle name="20% - Énfasis5 3 9 2" xfId="2534"/>
    <cellStyle name="20% - Énfasis5 3 9 3" xfId="4218"/>
    <cellStyle name="20% - Énfasis5 4" xfId="188"/>
    <cellStyle name="20% - Énfasis5 4 2" xfId="474"/>
    <cellStyle name="20% - Énfasis5 4 2 2" xfId="804"/>
    <cellStyle name="20% - Énfasis5 4 2 2 2" xfId="1208"/>
    <cellStyle name="20% - Énfasis5 4 2 2 2 2" xfId="3465"/>
    <cellStyle name="20% - Énfasis5 4 2 2 2 3" xfId="5149"/>
    <cellStyle name="20% - Énfasis5 4 2 2 3" xfId="3062"/>
    <cellStyle name="20% - Énfasis5 4 2 2 4" xfId="4746"/>
    <cellStyle name="20% - Énfasis5 4 2 3" xfId="1207"/>
    <cellStyle name="20% - Énfasis5 4 2 3 2" xfId="3464"/>
    <cellStyle name="20% - Énfasis5 4 2 3 3" xfId="5148"/>
    <cellStyle name="20% - Énfasis5 4 2 4" xfId="2743"/>
    <cellStyle name="20% - Énfasis5 4 2 5" xfId="4427"/>
    <cellStyle name="20% - Énfasis5 4 3" xfId="475"/>
    <cellStyle name="20% - Énfasis5 4 3 2" xfId="805"/>
    <cellStyle name="20% - Énfasis5 4 3 2 2" xfId="1210"/>
    <cellStyle name="20% - Énfasis5 4 3 2 2 2" xfId="3467"/>
    <cellStyle name="20% - Énfasis5 4 3 2 2 3" xfId="5151"/>
    <cellStyle name="20% - Énfasis5 4 3 2 3" xfId="3063"/>
    <cellStyle name="20% - Énfasis5 4 3 2 4" xfId="4747"/>
    <cellStyle name="20% - Énfasis5 4 3 3" xfId="1209"/>
    <cellStyle name="20% - Énfasis5 4 3 3 2" xfId="3466"/>
    <cellStyle name="20% - Énfasis5 4 3 3 3" xfId="5150"/>
    <cellStyle name="20% - Énfasis5 4 3 4" xfId="2744"/>
    <cellStyle name="20% - Énfasis5 4 3 5" xfId="4428"/>
    <cellStyle name="20% - Énfasis5 4 4" xfId="803"/>
    <cellStyle name="20% - Énfasis5 4 4 2" xfId="1211"/>
    <cellStyle name="20% - Énfasis5 4 4 2 2" xfId="3468"/>
    <cellStyle name="20% - Énfasis5 4 4 2 3" xfId="5152"/>
    <cellStyle name="20% - Énfasis5 4 4 3" xfId="3061"/>
    <cellStyle name="20% - Énfasis5 4 4 4" xfId="4745"/>
    <cellStyle name="20% - Énfasis5 4 5" xfId="1206"/>
    <cellStyle name="20% - Énfasis5 4 5 2" xfId="3463"/>
    <cellStyle name="20% - Énfasis5 4 5 3" xfId="5147"/>
    <cellStyle name="20% - Énfasis5 4 6" xfId="473"/>
    <cellStyle name="20% - Énfasis5 4 6 2" xfId="2742"/>
    <cellStyle name="20% - Énfasis5 4 6 3" xfId="4426"/>
    <cellStyle name="20% - Énfasis5 4 7" xfId="2080"/>
    <cellStyle name="20% - Énfasis5 4 8" xfId="2468"/>
    <cellStyle name="20% - Énfasis5 4 9" xfId="4152"/>
    <cellStyle name="20% - Énfasis5 5" xfId="168"/>
    <cellStyle name="20% - Énfasis5 5 2" xfId="477"/>
    <cellStyle name="20% - Énfasis5 5 2 2" xfId="807"/>
    <cellStyle name="20% - Énfasis5 5 2 2 2" xfId="1214"/>
    <cellStyle name="20% - Énfasis5 5 2 2 2 2" xfId="3471"/>
    <cellStyle name="20% - Énfasis5 5 2 2 2 3" xfId="5155"/>
    <cellStyle name="20% - Énfasis5 5 2 2 3" xfId="3065"/>
    <cellStyle name="20% - Énfasis5 5 2 2 4" xfId="4749"/>
    <cellStyle name="20% - Énfasis5 5 2 3" xfId="1213"/>
    <cellStyle name="20% - Énfasis5 5 2 3 2" xfId="3470"/>
    <cellStyle name="20% - Énfasis5 5 2 3 3" xfId="5154"/>
    <cellStyle name="20% - Énfasis5 5 2 4" xfId="2746"/>
    <cellStyle name="20% - Énfasis5 5 2 5" xfId="4430"/>
    <cellStyle name="20% - Énfasis5 5 3" xfId="806"/>
    <cellStyle name="20% - Énfasis5 5 3 2" xfId="1215"/>
    <cellStyle name="20% - Énfasis5 5 3 2 2" xfId="3472"/>
    <cellStyle name="20% - Énfasis5 5 3 2 3" xfId="5156"/>
    <cellStyle name="20% - Énfasis5 5 3 3" xfId="3064"/>
    <cellStyle name="20% - Énfasis5 5 3 4" xfId="4748"/>
    <cellStyle name="20% - Énfasis5 5 4" xfId="1212"/>
    <cellStyle name="20% - Énfasis5 5 4 2" xfId="3469"/>
    <cellStyle name="20% - Énfasis5 5 4 3" xfId="5153"/>
    <cellStyle name="20% - Énfasis5 5 5" xfId="476"/>
    <cellStyle name="20% - Énfasis5 5 5 2" xfId="2745"/>
    <cellStyle name="20% - Énfasis5 5 5 3" xfId="4429"/>
    <cellStyle name="20% - Énfasis5 5 6" xfId="2448"/>
    <cellStyle name="20% - Énfasis5 5 7" xfId="4132"/>
    <cellStyle name="20% - Énfasis5 6" xfId="478"/>
    <cellStyle name="20% - Énfasis5 6 2" xfId="808"/>
    <cellStyle name="20% - Énfasis5 6 2 2" xfId="1217"/>
    <cellStyle name="20% - Énfasis5 6 2 2 2" xfId="3474"/>
    <cellStyle name="20% - Énfasis5 6 2 2 3" xfId="5158"/>
    <cellStyle name="20% - Énfasis5 6 2 3" xfId="3066"/>
    <cellStyle name="20% - Énfasis5 6 2 4" xfId="4750"/>
    <cellStyle name="20% - Énfasis5 6 3" xfId="1216"/>
    <cellStyle name="20% - Énfasis5 6 3 2" xfId="3473"/>
    <cellStyle name="20% - Énfasis5 6 3 3" xfId="5157"/>
    <cellStyle name="20% - Énfasis5 6 4" xfId="2747"/>
    <cellStyle name="20% - Énfasis5 6 5" xfId="4431"/>
    <cellStyle name="20% - Énfasis5 7" xfId="479"/>
    <cellStyle name="20% - Énfasis5 7 2" xfId="809"/>
    <cellStyle name="20% - Énfasis5 7 2 2" xfId="1219"/>
    <cellStyle name="20% - Énfasis5 7 2 2 2" xfId="3476"/>
    <cellStyle name="20% - Énfasis5 7 2 2 3" xfId="5160"/>
    <cellStyle name="20% - Énfasis5 7 2 3" xfId="3067"/>
    <cellStyle name="20% - Énfasis5 7 2 4" xfId="4751"/>
    <cellStyle name="20% - Énfasis5 7 3" xfId="1218"/>
    <cellStyle name="20% - Énfasis5 7 3 2" xfId="3475"/>
    <cellStyle name="20% - Énfasis5 7 3 3" xfId="5159"/>
    <cellStyle name="20% - Énfasis5 7 4" xfId="2748"/>
    <cellStyle name="20% - Énfasis5 7 5" xfId="4432"/>
    <cellStyle name="20% - Énfasis5 8" xfId="337"/>
    <cellStyle name="20% - Énfasis5 8 2" xfId="1220"/>
    <cellStyle name="20% - Énfasis5 8 2 2" xfId="3477"/>
    <cellStyle name="20% - Énfasis5 8 2 3" xfId="5161"/>
    <cellStyle name="20% - Énfasis5 8 3" xfId="2610"/>
    <cellStyle name="20% - Énfasis5 8 4" xfId="4294"/>
    <cellStyle name="20% - Énfasis5 9" xfId="288"/>
    <cellStyle name="20% - Énfasis5 9 2" xfId="1221"/>
    <cellStyle name="20% - Énfasis5 9 2 2" xfId="3478"/>
    <cellStyle name="20% - Énfasis5 9 2 3" xfId="5162"/>
    <cellStyle name="20% - Énfasis5 9 3" xfId="2561"/>
    <cellStyle name="20% - Énfasis5 9 4" xfId="4245"/>
    <cellStyle name="20% - Énfasis6" xfId="91" builtinId="50" customBuiltin="1"/>
    <cellStyle name="20% - Énfasis6 10" xfId="245"/>
    <cellStyle name="20% - Énfasis6 10 2" xfId="2520"/>
    <cellStyle name="20% - Énfasis6 10 3" xfId="4204"/>
    <cellStyle name="20% - Énfasis6 11" xfId="2403"/>
    <cellStyle name="20% - Énfasis6 12" xfId="4087"/>
    <cellStyle name="20% - Énfasis6 2" xfId="7"/>
    <cellStyle name="20% - Énfasis6 2 10" xfId="273"/>
    <cellStyle name="20% - Énfasis6 2 10 2" xfId="2546"/>
    <cellStyle name="20% - Énfasis6 2 10 3" xfId="4230"/>
    <cellStyle name="20% - Énfasis6 2 11" xfId="1776"/>
    <cellStyle name="20% - Énfasis6 2 12" xfId="154"/>
    <cellStyle name="20% - Énfasis6 2 13" xfId="2434"/>
    <cellStyle name="20% - Énfasis6 2 14" xfId="4118"/>
    <cellStyle name="20% - Énfasis6 2 2" xfId="201"/>
    <cellStyle name="20% - Énfasis6 2 2 10" xfId="4165"/>
    <cellStyle name="20% - Énfasis6 2 2 2" xfId="482"/>
    <cellStyle name="20% - Énfasis6 2 2 2 2" xfId="810"/>
    <cellStyle name="20% - Énfasis6 2 2 2 2 2" xfId="1225"/>
    <cellStyle name="20% - Énfasis6 2 2 2 2 2 2" xfId="3482"/>
    <cellStyle name="20% - Énfasis6 2 2 2 2 2 3" xfId="5166"/>
    <cellStyle name="20% - Énfasis6 2 2 2 2 3" xfId="3068"/>
    <cellStyle name="20% - Énfasis6 2 2 2 2 4" xfId="4752"/>
    <cellStyle name="20% - Énfasis6 2 2 2 3" xfId="1224"/>
    <cellStyle name="20% - Énfasis6 2 2 2 3 2" xfId="3481"/>
    <cellStyle name="20% - Énfasis6 2 2 2 3 3" xfId="5165"/>
    <cellStyle name="20% - Énfasis6 2 2 2 4" xfId="2751"/>
    <cellStyle name="20% - Énfasis6 2 2 2 5" xfId="4435"/>
    <cellStyle name="20% - Énfasis6 2 2 3" xfId="483"/>
    <cellStyle name="20% - Énfasis6 2 2 3 2" xfId="811"/>
    <cellStyle name="20% - Énfasis6 2 2 3 2 2" xfId="1227"/>
    <cellStyle name="20% - Énfasis6 2 2 3 2 2 2" xfId="3484"/>
    <cellStyle name="20% - Énfasis6 2 2 3 2 2 3" xfId="5168"/>
    <cellStyle name="20% - Énfasis6 2 2 3 2 3" xfId="3069"/>
    <cellStyle name="20% - Énfasis6 2 2 3 2 4" xfId="4753"/>
    <cellStyle name="20% - Énfasis6 2 2 3 3" xfId="1226"/>
    <cellStyle name="20% - Énfasis6 2 2 3 3 2" xfId="3483"/>
    <cellStyle name="20% - Énfasis6 2 2 3 3 3" xfId="5167"/>
    <cellStyle name="20% - Énfasis6 2 2 3 4" xfId="2752"/>
    <cellStyle name="20% - Énfasis6 2 2 3 5" xfId="4436"/>
    <cellStyle name="20% - Énfasis6 2 2 4" xfId="481"/>
    <cellStyle name="20% - Énfasis6 2 2 4 2" xfId="812"/>
    <cellStyle name="20% - Énfasis6 2 2 4 2 2" xfId="1229"/>
    <cellStyle name="20% - Énfasis6 2 2 4 2 2 2" xfId="3486"/>
    <cellStyle name="20% - Énfasis6 2 2 4 2 2 3" xfId="5170"/>
    <cellStyle name="20% - Énfasis6 2 2 4 2 3" xfId="3070"/>
    <cellStyle name="20% - Énfasis6 2 2 4 2 4" xfId="4754"/>
    <cellStyle name="20% - Énfasis6 2 2 4 3" xfId="1228"/>
    <cellStyle name="20% - Énfasis6 2 2 4 3 2" xfId="3485"/>
    <cellStyle name="20% - Énfasis6 2 2 4 3 3" xfId="5169"/>
    <cellStyle name="20% - Énfasis6 2 2 4 4" xfId="2750"/>
    <cellStyle name="20% - Énfasis6 2 2 4 5" xfId="4434"/>
    <cellStyle name="20% - Énfasis6 2 2 5" xfId="695"/>
    <cellStyle name="20% - Énfasis6 2 2 5 2" xfId="1230"/>
    <cellStyle name="20% - Énfasis6 2 2 5 2 2" xfId="3487"/>
    <cellStyle name="20% - Énfasis6 2 2 5 2 3" xfId="5171"/>
    <cellStyle name="20% - Énfasis6 2 2 5 3" xfId="2953"/>
    <cellStyle name="20% - Énfasis6 2 2 5 4" xfId="4637"/>
    <cellStyle name="20% - Énfasis6 2 2 6" xfId="1223"/>
    <cellStyle name="20% - Énfasis6 2 2 6 2" xfId="3480"/>
    <cellStyle name="20% - Énfasis6 2 2 6 3" xfId="5164"/>
    <cellStyle name="20% - Énfasis6 2 2 7" xfId="386"/>
    <cellStyle name="20% - Énfasis6 2 2 7 2" xfId="2658"/>
    <cellStyle name="20% - Énfasis6 2 2 7 3" xfId="4342"/>
    <cellStyle name="20% - Énfasis6 2 2 8" xfId="2356"/>
    <cellStyle name="20% - Énfasis6 2 2 9" xfId="2481"/>
    <cellStyle name="20% - Énfasis6 2 3" xfId="484"/>
    <cellStyle name="20% - Énfasis6 2 3 2" xfId="813"/>
    <cellStyle name="20% - Énfasis6 2 3 2 2" xfId="1232"/>
    <cellStyle name="20% - Énfasis6 2 3 2 2 2" xfId="3489"/>
    <cellStyle name="20% - Énfasis6 2 3 2 2 3" xfId="5173"/>
    <cellStyle name="20% - Énfasis6 2 3 2 3" xfId="3071"/>
    <cellStyle name="20% - Énfasis6 2 3 2 4" xfId="4755"/>
    <cellStyle name="20% - Énfasis6 2 3 3" xfId="1231"/>
    <cellStyle name="20% - Énfasis6 2 3 3 2" xfId="3488"/>
    <cellStyle name="20% - Énfasis6 2 3 3 3" xfId="5172"/>
    <cellStyle name="20% - Énfasis6 2 3 4" xfId="2357"/>
    <cellStyle name="20% - Énfasis6 2 3 5" xfId="2753"/>
    <cellStyle name="20% - Énfasis6 2 3 6" xfId="4437"/>
    <cellStyle name="20% - Énfasis6 2 4" xfId="485"/>
    <cellStyle name="20% - Énfasis6 2 4 2" xfId="814"/>
    <cellStyle name="20% - Énfasis6 2 4 2 2" xfId="1234"/>
    <cellStyle name="20% - Énfasis6 2 4 2 2 2" xfId="3491"/>
    <cellStyle name="20% - Énfasis6 2 4 2 2 3" xfId="5175"/>
    <cellStyle name="20% - Énfasis6 2 4 2 3" xfId="3072"/>
    <cellStyle name="20% - Énfasis6 2 4 2 4" xfId="4756"/>
    <cellStyle name="20% - Énfasis6 2 4 3" xfId="1233"/>
    <cellStyle name="20% - Énfasis6 2 4 3 2" xfId="3490"/>
    <cellStyle name="20% - Énfasis6 2 4 3 3" xfId="5174"/>
    <cellStyle name="20% - Énfasis6 2 4 4" xfId="2754"/>
    <cellStyle name="20% - Énfasis6 2 4 5" xfId="4438"/>
    <cellStyle name="20% - Énfasis6 2 5" xfId="480"/>
    <cellStyle name="20% - Énfasis6 2 5 2" xfId="815"/>
    <cellStyle name="20% - Énfasis6 2 5 2 2" xfId="1236"/>
    <cellStyle name="20% - Énfasis6 2 5 2 2 2" xfId="3493"/>
    <cellStyle name="20% - Énfasis6 2 5 2 2 3" xfId="5177"/>
    <cellStyle name="20% - Énfasis6 2 5 2 3" xfId="3073"/>
    <cellStyle name="20% - Énfasis6 2 5 2 4" xfId="4757"/>
    <cellStyle name="20% - Énfasis6 2 5 3" xfId="1235"/>
    <cellStyle name="20% - Énfasis6 2 5 3 2" xfId="3492"/>
    <cellStyle name="20% - Énfasis6 2 5 3 3" xfId="5176"/>
    <cellStyle name="20% - Énfasis6 2 5 4" xfId="2749"/>
    <cellStyle name="20% - Énfasis6 2 5 5" xfId="4433"/>
    <cellStyle name="20% - Énfasis6 2 6" xfId="694"/>
    <cellStyle name="20% - Énfasis6 2 6 2" xfId="1237"/>
    <cellStyle name="20% - Énfasis6 2 6 2 2" xfId="3494"/>
    <cellStyle name="20% - Énfasis6 2 6 2 3" xfId="5178"/>
    <cellStyle name="20% - Énfasis6 2 6 3" xfId="2952"/>
    <cellStyle name="20% - Énfasis6 2 6 4" xfId="4636"/>
    <cellStyle name="20% - Énfasis6 2 7" xfId="353"/>
    <cellStyle name="20% - Énfasis6 2 7 2" xfId="1238"/>
    <cellStyle name="20% - Énfasis6 2 7 2 2" xfId="3495"/>
    <cellStyle name="20% - Énfasis6 2 7 2 3" xfId="5179"/>
    <cellStyle name="20% - Énfasis6 2 7 3" xfId="2626"/>
    <cellStyle name="20% - Énfasis6 2 7 4" xfId="4310"/>
    <cellStyle name="20% - Énfasis6 2 8" xfId="320"/>
    <cellStyle name="20% - Énfasis6 2 8 2" xfId="1239"/>
    <cellStyle name="20% - Énfasis6 2 8 2 2" xfId="3496"/>
    <cellStyle name="20% - Énfasis6 2 8 2 3" xfId="5180"/>
    <cellStyle name="20% - Énfasis6 2 8 3" xfId="2593"/>
    <cellStyle name="20% - Énfasis6 2 8 4" xfId="4277"/>
    <cellStyle name="20% - Énfasis6 2 9" xfId="1222"/>
    <cellStyle name="20% - Énfasis6 2 9 2" xfId="3479"/>
    <cellStyle name="20% - Énfasis6 2 9 3" xfId="5163"/>
    <cellStyle name="20% - Énfasis6 3" xfId="139"/>
    <cellStyle name="20% - Énfasis6 3 10" xfId="2079"/>
    <cellStyle name="20% - Énfasis6 3 11" xfId="2419"/>
    <cellStyle name="20% - Énfasis6 3 12" xfId="4103"/>
    <cellStyle name="20% - Énfasis6 3 2" xfId="220"/>
    <cellStyle name="20% - Énfasis6 3 2 2" xfId="816"/>
    <cellStyle name="20% - Énfasis6 3 2 2 2" xfId="1242"/>
    <cellStyle name="20% - Énfasis6 3 2 2 2 2" xfId="3499"/>
    <cellStyle name="20% - Énfasis6 3 2 2 2 3" xfId="5183"/>
    <cellStyle name="20% - Énfasis6 3 2 2 3" xfId="3074"/>
    <cellStyle name="20% - Énfasis6 3 2 2 4" xfId="4758"/>
    <cellStyle name="20% - Énfasis6 3 2 3" xfId="1241"/>
    <cellStyle name="20% - Énfasis6 3 2 3 2" xfId="3498"/>
    <cellStyle name="20% - Énfasis6 3 2 3 3" xfId="5182"/>
    <cellStyle name="20% - Énfasis6 3 2 4" xfId="487"/>
    <cellStyle name="20% - Énfasis6 3 2 4 2" xfId="2756"/>
    <cellStyle name="20% - Énfasis6 3 2 4 3" xfId="4440"/>
    <cellStyle name="20% - Énfasis6 3 2 5" xfId="1942"/>
    <cellStyle name="20% - Énfasis6 3 2 6" xfId="2499"/>
    <cellStyle name="20% - Énfasis6 3 2 7" xfId="4183"/>
    <cellStyle name="20% - Énfasis6 3 3" xfId="488"/>
    <cellStyle name="20% - Énfasis6 3 3 2" xfId="817"/>
    <cellStyle name="20% - Énfasis6 3 3 2 2" xfId="1244"/>
    <cellStyle name="20% - Énfasis6 3 3 2 2 2" xfId="3501"/>
    <cellStyle name="20% - Énfasis6 3 3 2 2 3" xfId="5185"/>
    <cellStyle name="20% - Énfasis6 3 3 2 3" xfId="3075"/>
    <cellStyle name="20% - Énfasis6 3 3 2 4" xfId="4759"/>
    <cellStyle name="20% - Énfasis6 3 3 3" xfId="1243"/>
    <cellStyle name="20% - Énfasis6 3 3 3 2" xfId="3500"/>
    <cellStyle name="20% - Énfasis6 3 3 3 3" xfId="5184"/>
    <cellStyle name="20% - Énfasis6 3 3 4" xfId="2354"/>
    <cellStyle name="20% - Énfasis6 3 3 5" xfId="2757"/>
    <cellStyle name="20% - Énfasis6 3 3 6" xfId="4441"/>
    <cellStyle name="20% - Énfasis6 3 4" xfId="486"/>
    <cellStyle name="20% - Énfasis6 3 4 2" xfId="818"/>
    <cellStyle name="20% - Énfasis6 3 4 2 2" xfId="1246"/>
    <cellStyle name="20% - Énfasis6 3 4 2 2 2" xfId="3503"/>
    <cellStyle name="20% - Énfasis6 3 4 2 2 3" xfId="5187"/>
    <cellStyle name="20% - Énfasis6 3 4 2 3" xfId="3076"/>
    <cellStyle name="20% - Énfasis6 3 4 2 4" xfId="4760"/>
    <cellStyle name="20% - Énfasis6 3 4 3" xfId="1245"/>
    <cellStyle name="20% - Énfasis6 3 4 3 2" xfId="3502"/>
    <cellStyle name="20% - Énfasis6 3 4 3 3" xfId="5186"/>
    <cellStyle name="20% - Énfasis6 3 4 4" xfId="2755"/>
    <cellStyle name="20% - Énfasis6 3 4 5" xfId="4439"/>
    <cellStyle name="20% - Énfasis6 3 5" xfId="696"/>
    <cellStyle name="20% - Énfasis6 3 5 2" xfId="1247"/>
    <cellStyle name="20% - Énfasis6 3 5 2 2" xfId="3504"/>
    <cellStyle name="20% - Énfasis6 3 5 2 3" xfId="5188"/>
    <cellStyle name="20% - Énfasis6 3 5 3" xfId="2954"/>
    <cellStyle name="20% - Énfasis6 3 5 4" xfId="4638"/>
    <cellStyle name="20% - Énfasis6 3 6" xfId="375"/>
    <cellStyle name="20% - Énfasis6 3 6 2" xfId="1248"/>
    <cellStyle name="20% - Énfasis6 3 6 2 2" xfId="3505"/>
    <cellStyle name="20% - Énfasis6 3 6 2 3" xfId="5189"/>
    <cellStyle name="20% - Énfasis6 3 6 3" xfId="2648"/>
    <cellStyle name="20% - Énfasis6 3 6 4" xfId="4332"/>
    <cellStyle name="20% - Énfasis6 3 7" xfId="310"/>
    <cellStyle name="20% - Énfasis6 3 7 2" xfId="1249"/>
    <cellStyle name="20% - Énfasis6 3 7 2 2" xfId="3506"/>
    <cellStyle name="20% - Énfasis6 3 7 2 3" xfId="5190"/>
    <cellStyle name="20% - Énfasis6 3 7 3" xfId="2583"/>
    <cellStyle name="20% - Énfasis6 3 7 4" xfId="4267"/>
    <cellStyle name="20% - Énfasis6 3 8" xfId="1240"/>
    <cellStyle name="20% - Énfasis6 3 8 2" xfId="3497"/>
    <cellStyle name="20% - Énfasis6 3 8 3" xfId="5181"/>
    <cellStyle name="20% - Énfasis6 3 9" xfId="263"/>
    <cellStyle name="20% - Énfasis6 3 9 2" xfId="2536"/>
    <cellStyle name="20% - Énfasis6 3 9 3" xfId="4220"/>
    <cellStyle name="20% - Énfasis6 4" xfId="190"/>
    <cellStyle name="20% - Énfasis6 4 2" xfId="490"/>
    <cellStyle name="20% - Énfasis6 4 2 2" xfId="820"/>
    <cellStyle name="20% - Énfasis6 4 2 2 2" xfId="1252"/>
    <cellStyle name="20% - Énfasis6 4 2 2 2 2" xfId="3509"/>
    <cellStyle name="20% - Énfasis6 4 2 2 2 3" xfId="5193"/>
    <cellStyle name="20% - Énfasis6 4 2 2 3" xfId="3078"/>
    <cellStyle name="20% - Énfasis6 4 2 2 4" xfId="4762"/>
    <cellStyle name="20% - Énfasis6 4 2 3" xfId="1251"/>
    <cellStyle name="20% - Énfasis6 4 2 3 2" xfId="3508"/>
    <cellStyle name="20% - Énfasis6 4 2 3 3" xfId="5192"/>
    <cellStyle name="20% - Énfasis6 4 2 4" xfId="2759"/>
    <cellStyle name="20% - Énfasis6 4 2 5" xfId="4443"/>
    <cellStyle name="20% - Énfasis6 4 3" xfId="491"/>
    <cellStyle name="20% - Énfasis6 4 3 2" xfId="821"/>
    <cellStyle name="20% - Énfasis6 4 3 2 2" xfId="1254"/>
    <cellStyle name="20% - Énfasis6 4 3 2 2 2" xfId="3511"/>
    <cellStyle name="20% - Énfasis6 4 3 2 2 3" xfId="5195"/>
    <cellStyle name="20% - Énfasis6 4 3 2 3" xfId="3079"/>
    <cellStyle name="20% - Énfasis6 4 3 2 4" xfId="4763"/>
    <cellStyle name="20% - Énfasis6 4 3 3" xfId="1253"/>
    <cellStyle name="20% - Énfasis6 4 3 3 2" xfId="3510"/>
    <cellStyle name="20% - Énfasis6 4 3 3 3" xfId="5194"/>
    <cellStyle name="20% - Énfasis6 4 3 4" xfId="2760"/>
    <cellStyle name="20% - Énfasis6 4 3 5" xfId="4444"/>
    <cellStyle name="20% - Énfasis6 4 4" xfId="819"/>
    <cellStyle name="20% - Énfasis6 4 4 2" xfId="1255"/>
    <cellStyle name="20% - Énfasis6 4 4 2 2" xfId="3512"/>
    <cellStyle name="20% - Énfasis6 4 4 2 3" xfId="5196"/>
    <cellStyle name="20% - Énfasis6 4 4 3" xfId="3077"/>
    <cellStyle name="20% - Énfasis6 4 4 4" xfId="4761"/>
    <cellStyle name="20% - Énfasis6 4 5" xfId="1250"/>
    <cellStyle name="20% - Énfasis6 4 5 2" xfId="3507"/>
    <cellStyle name="20% - Énfasis6 4 5 3" xfId="5191"/>
    <cellStyle name="20% - Énfasis6 4 6" xfId="489"/>
    <cellStyle name="20% - Énfasis6 4 6 2" xfId="2758"/>
    <cellStyle name="20% - Énfasis6 4 6 3" xfId="4442"/>
    <cellStyle name="20% - Énfasis6 4 7" xfId="2355"/>
    <cellStyle name="20% - Énfasis6 4 8" xfId="2470"/>
    <cellStyle name="20% - Énfasis6 4 9" xfId="4154"/>
    <cellStyle name="20% - Énfasis6 5" xfId="169"/>
    <cellStyle name="20% - Énfasis6 5 2" xfId="493"/>
    <cellStyle name="20% - Énfasis6 5 2 2" xfId="823"/>
    <cellStyle name="20% - Énfasis6 5 2 2 2" xfId="1258"/>
    <cellStyle name="20% - Énfasis6 5 2 2 2 2" xfId="3515"/>
    <cellStyle name="20% - Énfasis6 5 2 2 2 3" xfId="5199"/>
    <cellStyle name="20% - Énfasis6 5 2 2 3" xfId="3081"/>
    <cellStyle name="20% - Énfasis6 5 2 2 4" xfId="4765"/>
    <cellStyle name="20% - Énfasis6 5 2 3" xfId="1257"/>
    <cellStyle name="20% - Énfasis6 5 2 3 2" xfId="3514"/>
    <cellStyle name="20% - Énfasis6 5 2 3 3" xfId="5198"/>
    <cellStyle name="20% - Énfasis6 5 2 4" xfId="2762"/>
    <cellStyle name="20% - Énfasis6 5 2 5" xfId="4446"/>
    <cellStyle name="20% - Énfasis6 5 3" xfId="822"/>
    <cellStyle name="20% - Énfasis6 5 3 2" xfId="1259"/>
    <cellStyle name="20% - Énfasis6 5 3 2 2" xfId="3516"/>
    <cellStyle name="20% - Énfasis6 5 3 2 3" xfId="5200"/>
    <cellStyle name="20% - Énfasis6 5 3 3" xfId="3080"/>
    <cellStyle name="20% - Énfasis6 5 3 4" xfId="4764"/>
    <cellStyle name="20% - Énfasis6 5 4" xfId="1256"/>
    <cellStyle name="20% - Énfasis6 5 4 2" xfId="3513"/>
    <cellStyle name="20% - Énfasis6 5 4 3" xfId="5197"/>
    <cellStyle name="20% - Énfasis6 5 5" xfId="492"/>
    <cellStyle name="20% - Énfasis6 5 5 2" xfId="2761"/>
    <cellStyle name="20% - Énfasis6 5 5 3" xfId="4445"/>
    <cellStyle name="20% - Énfasis6 5 6" xfId="2449"/>
    <cellStyle name="20% - Énfasis6 5 7" xfId="4133"/>
    <cellStyle name="20% - Énfasis6 6" xfId="494"/>
    <cellStyle name="20% - Énfasis6 6 2" xfId="824"/>
    <cellStyle name="20% - Énfasis6 6 2 2" xfId="1261"/>
    <cellStyle name="20% - Énfasis6 6 2 2 2" xfId="3518"/>
    <cellStyle name="20% - Énfasis6 6 2 2 3" xfId="5202"/>
    <cellStyle name="20% - Énfasis6 6 2 3" xfId="3082"/>
    <cellStyle name="20% - Énfasis6 6 2 4" xfId="4766"/>
    <cellStyle name="20% - Énfasis6 6 3" xfId="1260"/>
    <cellStyle name="20% - Énfasis6 6 3 2" xfId="3517"/>
    <cellStyle name="20% - Énfasis6 6 3 3" xfId="5201"/>
    <cellStyle name="20% - Énfasis6 6 4" xfId="2763"/>
    <cellStyle name="20% - Énfasis6 6 5" xfId="4447"/>
    <cellStyle name="20% - Énfasis6 7" xfId="495"/>
    <cellStyle name="20% - Énfasis6 7 2" xfId="825"/>
    <cellStyle name="20% - Énfasis6 7 2 2" xfId="1263"/>
    <cellStyle name="20% - Énfasis6 7 2 2 2" xfId="3520"/>
    <cellStyle name="20% - Énfasis6 7 2 2 3" xfId="5204"/>
    <cellStyle name="20% - Énfasis6 7 2 3" xfId="3083"/>
    <cellStyle name="20% - Énfasis6 7 2 4" xfId="4767"/>
    <cellStyle name="20% - Énfasis6 7 3" xfId="1262"/>
    <cellStyle name="20% - Énfasis6 7 3 2" xfId="3519"/>
    <cellStyle name="20% - Énfasis6 7 3 3" xfId="5203"/>
    <cellStyle name="20% - Énfasis6 7 4" xfId="2764"/>
    <cellStyle name="20% - Énfasis6 7 5" xfId="4448"/>
    <cellStyle name="20% - Énfasis6 8" xfId="338"/>
    <cellStyle name="20% - Énfasis6 8 2" xfId="1264"/>
    <cellStyle name="20% - Énfasis6 8 2 2" xfId="3521"/>
    <cellStyle name="20% - Énfasis6 8 2 3" xfId="5205"/>
    <cellStyle name="20% - Énfasis6 8 3" xfId="2611"/>
    <cellStyle name="20% - Énfasis6 8 4" xfId="4295"/>
    <cellStyle name="20% - Énfasis6 9" xfId="289"/>
    <cellStyle name="20% - Énfasis6 9 2" xfId="1265"/>
    <cellStyle name="20% - Énfasis6 9 2 2" xfId="3522"/>
    <cellStyle name="20% - Énfasis6 9 2 3" xfId="5206"/>
    <cellStyle name="20% - Énfasis6 9 3" xfId="2562"/>
    <cellStyle name="20% - Énfasis6 9 4" xfId="4246"/>
    <cellStyle name="40% - Énfasis1" xfId="72" builtinId="31" customBuiltin="1"/>
    <cellStyle name="40% - Énfasis1 10" xfId="236"/>
    <cellStyle name="40% - Énfasis1 10 2" xfId="2511"/>
    <cellStyle name="40% - Énfasis1 10 3" xfId="4195"/>
    <cellStyle name="40% - Énfasis1 11" xfId="2394"/>
    <cellStyle name="40% - Énfasis1 12" xfId="4078"/>
    <cellStyle name="40% - Énfasis1 2" xfId="8"/>
    <cellStyle name="40% - Énfasis1 2 10" xfId="274"/>
    <cellStyle name="40% - Énfasis1 2 10 2" xfId="2547"/>
    <cellStyle name="40% - Énfasis1 2 10 3" xfId="4231"/>
    <cellStyle name="40% - Énfasis1 2 11" xfId="1947"/>
    <cellStyle name="40% - Énfasis1 2 12" xfId="155"/>
    <cellStyle name="40% - Énfasis1 2 13" xfId="2435"/>
    <cellStyle name="40% - Énfasis1 2 14" xfId="4119"/>
    <cellStyle name="40% - Énfasis1 2 2" xfId="202"/>
    <cellStyle name="40% - Énfasis1 2 2 10" xfId="4166"/>
    <cellStyle name="40% - Énfasis1 2 2 2" xfId="498"/>
    <cellStyle name="40% - Énfasis1 2 2 2 2" xfId="826"/>
    <cellStyle name="40% - Énfasis1 2 2 2 2 2" xfId="1269"/>
    <cellStyle name="40% - Énfasis1 2 2 2 2 2 2" xfId="3526"/>
    <cellStyle name="40% - Énfasis1 2 2 2 2 2 3" xfId="5210"/>
    <cellStyle name="40% - Énfasis1 2 2 2 2 3" xfId="3084"/>
    <cellStyle name="40% - Énfasis1 2 2 2 2 4" xfId="4768"/>
    <cellStyle name="40% - Énfasis1 2 2 2 3" xfId="1268"/>
    <cellStyle name="40% - Énfasis1 2 2 2 3 2" xfId="3525"/>
    <cellStyle name="40% - Énfasis1 2 2 2 3 3" xfId="5209"/>
    <cellStyle name="40% - Énfasis1 2 2 2 4" xfId="2767"/>
    <cellStyle name="40% - Énfasis1 2 2 2 5" xfId="4451"/>
    <cellStyle name="40% - Énfasis1 2 2 3" xfId="499"/>
    <cellStyle name="40% - Énfasis1 2 2 3 2" xfId="827"/>
    <cellStyle name="40% - Énfasis1 2 2 3 2 2" xfId="1271"/>
    <cellStyle name="40% - Énfasis1 2 2 3 2 2 2" xfId="3528"/>
    <cellStyle name="40% - Énfasis1 2 2 3 2 2 3" xfId="5212"/>
    <cellStyle name="40% - Énfasis1 2 2 3 2 3" xfId="3085"/>
    <cellStyle name="40% - Énfasis1 2 2 3 2 4" xfId="4769"/>
    <cellStyle name="40% - Énfasis1 2 2 3 3" xfId="1270"/>
    <cellStyle name="40% - Énfasis1 2 2 3 3 2" xfId="3527"/>
    <cellStyle name="40% - Énfasis1 2 2 3 3 3" xfId="5211"/>
    <cellStyle name="40% - Énfasis1 2 2 3 4" xfId="2768"/>
    <cellStyle name="40% - Énfasis1 2 2 3 5" xfId="4452"/>
    <cellStyle name="40% - Énfasis1 2 2 4" xfId="497"/>
    <cellStyle name="40% - Énfasis1 2 2 4 2" xfId="828"/>
    <cellStyle name="40% - Énfasis1 2 2 4 2 2" xfId="1273"/>
    <cellStyle name="40% - Énfasis1 2 2 4 2 2 2" xfId="3530"/>
    <cellStyle name="40% - Énfasis1 2 2 4 2 2 3" xfId="5214"/>
    <cellStyle name="40% - Énfasis1 2 2 4 2 3" xfId="3086"/>
    <cellStyle name="40% - Énfasis1 2 2 4 2 4" xfId="4770"/>
    <cellStyle name="40% - Énfasis1 2 2 4 3" xfId="1272"/>
    <cellStyle name="40% - Énfasis1 2 2 4 3 2" xfId="3529"/>
    <cellStyle name="40% - Énfasis1 2 2 4 3 3" xfId="5213"/>
    <cellStyle name="40% - Énfasis1 2 2 4 4" xfId="2766"/>
    <cellStyle name="40% - Énfasis1 2 2 4 5" xfId="4450"/>
    <cellStyle name="40% - Énfasis1 2 2 5" xfId="698"/>
    <cellStyle name="40% - Énfasis1 2 2 5 2" xfId="1274"/>
    <cellStyle name="40% - Énfasis1 2 2 5 2 2" xfId="3531"/>
    <cellStyle name="40% - Énfasis1 2 2 5 2 3" xfId="5215"/>
    <cellStyle name="40% - Énfasis1 2 2 5 3" xfId="2956"/>
    <cellStyle name="40% - Énfasis1 2 2 5 4" xfId="4640"/>
    <cellStyle name="40% - Énfasis1 2 2 6" xfId="1267"/>
    <cellStyle name="40% - Énfasis1 2 2 6 2" xfId="3524"/>
    <cellStyle name="40% - Énfasis1 2 2 6 3" xfId="5208"/>
    <cellStyle name="40% - Énfasis1 2 2 7" xfId="387"/>
    <cellStyle name="40% - Énfasis1 2 2 7 2" xfId="2659"/>
    <cellStyle name="40% - Énfasis1 2 2 7 3" xfId="4343"/>
    <cellStyle name="40% - Énfasis1 2 2 8" xfId="2352"/>
    <cellStyle name="40% - Énfasis1 2 2 9" xfId="2482"/>
    <cellStyle name="40% - Énfasis1 2 3" xfId="500"/>
    <cellStyle name="40% - Énfasis1 2 3 2" xfId="829"/>
    <cellStyle name="40% - Énfasis1 2 3 2 2" xfId="1276"/>
    <cellStyle name="40% - Énfasis1 2 3 2 2 2" xfId="3533"/>
    <cellStyle name="40% - Énfasis1 2 3 2 2 3" xfId="5217"/>
    <cellStyle name="40% - Énfasis1 2 3 2 3" xfId="3087"/>
    <cellStyle name="40% - Énfasis1 2 3 2 4" xfId="4771"/>
    <cellStyle name="40% - Énfasis1 2 3 3" xfId="1275"/>
    <cellStyle name="40% - Énfasis1 2 3 3 2" xfId="3532"/>
    <cellStyle name="40% - Énfasis1 2 3 3 3" xfId="5216"/>
    <cellStyle name="40% - Énfasis1 2 3 4" xfId="2353"/>
    <cellStyle name="40% - Énfasis1 2 3 5" xfId="2769"/>
    <cellStyle name="40% - Énfasis1 2 3 6" xfId="4453"/>
    <cellStyle name="40% - Énfasis1 2 4" xfId="501"/>
    <cellStyle name="40% - Énfasis1 2 4 2" xfId="830"/>
    <cellStyle name="40% - Énfasis1 2 4 2 2" xfId="1278"/>
    <cellStyle name="40% - Énfasis1 2 4 2 2 2" xfId="3535"/>
    <cellStyle name="40% - Énfasis1 2 4 2 2 3" xfId="5219"/>
    <cellStyle name="40% - Énfasis1 2 4 2 3" xfId="3088"/>
    <cellStyle name="40% - Énfasis1 2 4 2 4" xfId="4772"/>
    <cellStyle name="40% - Énfasis1 2 4 3" xfId="1277"/>
    <cellStyle name="40% - Énfasis1 2 4 3 2" xfId="3534"/>
    <cellStyle name="40% - Énfasis1 2 4 3 3" xfId="5218"/>
    <cellStyle name="40% - Énfasis1 2 4 4" xfId="2770"/>
    <cellStyle name="40% - Énfasis1 2 4 5" xfId="4454"/>
    <cellStyle name="40% - Énfasis1 2 5" xfId="496"/>
    <cellStyle name="40% - Énfasis1 2 5 2" xfId="831"/>
    <cellStyle name="40% - Énfasis1 2 5 2 2" xfId="1280"/>
    <cellStyle name="40% - Énfasis1 2 5 2 2 2" xfId="3537"/>
    <cellStyle name="40% - Énfasis1 2 5 2 2 3" xfId="5221"/>
    <cellStyle name="40% - Énfasis1 2 5 2 3" xfId="3089"/>
    <cellStyle name="40% - Énfasis1 2 5 2 4" xfId="4773"/>
    <cellStyle name="40% - Énfasis1 2 5 3" xfId="1279"/>
    <cellStyle name="40% - Énfasis1 2 5 3 2" xfId="3536"/>
    <cellStyle name="40% - Énfasis1 2 5 3 3" xfId="5220"/>
    <cellStyle name="40% - Énfasis1 2 5 4" xfId="2765"/>
    <cellStyle name="40% - Énfasis1 2 5 5" xfId="4449"/>
    <cellStyle name="40% - Énfasis1 2 6" xfId="697"/>
    <cellStyle name="40% - Énfasis1 2 6 2" xfId="1281"/>
    <cellStyle name="40% - Énfasis1 2 6 2 2" xfId="3538"/>
    <cellStyle name="40% - Énfasis1 2 6 2 3" xfId="5222"/>
    <cellStyle name="40% - Énfasis1 2 6 3" xfId="2955"/>
    <cellStyle name="40% - Énfasis1 2 6 4" xfId="4639"/>
    <cellStyle name="40% - Énfasis1 2 7" xfId="354"/>
    <cellStyle name="40% - Énfasis1 2 7 2" xfId="1282"/>
    <cellStyle name="40% - Énfasis1 2 7 2 2" xfId="3539"/>
    <cellStyle name="40% - Énfasis1 2 7 2 3" xfId="5223"/>
    <cellStyle name="40% - Énfasis1 2 7 3" xfId="2627"/>
    <cellStyle name="40% - Énfasis1 2 7 4" xfId="4311"/>
    <cellStyle name="40% - Énfasis1 2 8" xfId="321"/>
    <cellStyle name="40% - Énfasis1 2 8 2" xfId="1283"/>
    <cellStyle name="40% - Énfasis1 2 8 2 2" xfId="3540"/>
    <cellStyle name="40% - Énfasis1 2 8 2 3" xfId="5224"/>
    <cellStyle name="40% - Énfasis1 2 8 3" xfId="2594"/>
    <cellStyle name="40% - Énfasis1 2 8 4" xfId="4278"/>
    <cellStyle name="40% - Énfasis1 2 9" xfId="1266"/>
    <cellStyle name="40% - Énfasis1 2 9 2" xfId="3523"/>
    <cellStyle name="40% - Énfasis1 2 9 3" xfId="5207"/>
    <cellStyle name="40% - Énfasis1 3" xfId="140"/>
    <cellStyle name="40% - Énfasis1 3 10" xfId="2078"/>
    <cellStyle name="40% - Énfasis1 3 11" xfId="2420"/>
    <cellStyle name="40% - Énfasis1 3 12" xfId="4104"/>
    <cellStyle name="40% - Énfasis1 3 2" xfId="213"/>
    <cellStyle name="40% - Énfasis1 3 2 2" xfId="832"/>
    <cellStyle name="40% - Énfasis1 3 2 2 2" xfId="1286"/>
    <cellStyle name="40% - Énfasis1 3 2 2 2 2" xfId="3543"/>
    <cellStyle name="40% - Énfasis1 3 2 2 2 3" xfId="5227"/>
    <cellStyle name="40% - Énfasis1 3 2 2 3" xfId="3090"/>
    <cellStyle name="40% - Énfasis1 3 2 2 4" xfId="4774"/>
    <cellStyle name="40% - Énfasis1 3 2 3" xfId="1285"/>
    <cellStyle name="40% - Énfasis1 3 2 3 2" xfId="3542"/>
    <cellStyle name="40% - Énfasis1 3 2 3 3" xfId="5226"/>
    <cellStyle name="40% - Énfasis1 3 2 4" xfId="503"/>
    <cellStyle name="40% - Énfasis1 3 2 4 2" xfId="2772"/>
    <cellStyle name="40% - Énfasis1 3 2 4 3" xfId="4456"/>
    <cellStyle name="40% - Énfasis1 3 2 5" xfId="1946"/>
    <cellStyle name="40% - Énfasis1 3 2 6" xfId="2493"/>
    <cellStyle name="40% - Énfasis1 3 2 7" xfId="4177"/>
    <cellStyle name="40% - Énfasis1 3 3" xfId="504"/>
    <cellStyle name="40% - Énfasis1 3 3 2" xfId="833"/>
    <cellStyle name="40% - Énfasis1 3 3 2 2" xfId="1288"/>
    <cellStyle name="40% - Énfasis1 3 3 2 2 2" xfId="3545"/>
    <cellStyle name="40% - Énfasis1 3 3 2 2 3" xfId="5229"/>
    <cellStyle name="40% - Énfasis1 3 3 2 3" xfId="3091"/>
    <cellStyle name="40% - Énfasis1 3 3 2 4" xfId="4775"/>
    <cellStyle name="40% - Énfasis1 3 3 3" xfId="1287"/>
    <cellStyle name="40% - Énfasis1 3 3 3 2" xfId="3544"/>
    <cellStyle name="40% - Énfasis1 3 3 3 3" xfId="5228"/>
    <cellStyle name="40% - Énfasis1 3 3 4" xfId="2348"/>
    <cellStyle name="40% - Énfasis1 3 3 5" xfId="2773"/>
    <cellStyle name="40% - Énfasis1 3 3 6" xfId="4457"/>
    <cellStyle name="40% - Énfasis1 3 4" xfId="502"/>
    <cellStyle name="40% - Énfasis1 3 4 2" xfId="834"/>
    <cellStyle name="40% - Énfasis1 3 4 2 2" xfId="1290"/>
    <cellStyle name="40% - Énfasis1 3 4 2 2 2" xfId="3547"/>
    <cellStyle name="40% - Énfasis1 3 4 2 2 3" xfId="5231"/>
    <cellStyle name="40% - Énfasis1 3 4 2 3" xfId="3092"/>
    <cellStyle name="40% - Énfasis1 3 4 2 4" xfId="4776"/>
    <cellStyle name="40% - Énfasis1 3 4 3" xfId="1289"/>
    <cellStyle name="40% - Énfasis1 3 4 3 2" xfId="3546"/>
    <cellStyle name="40% - Énfasis1 3 4 3 3" xfId="5230"/>
    <cellStyle name="40% - Énfasis1 3 4 4" xfId="2771"/>
    <cellStyle name="40% - Énfasis1 3 4 5" xfId="4455"/>
    <cellStyle name="40% - Énfasis1 3 5" xfId="699"/>
    <cellStyle name="40% - Énfasis1 3 5 2" xfId="1291"/>
    <cellStyle name="40% - Énfasis1 3 5 2 2" xfId="3548"/>
    <cellStyle name="40% - Énfasis1 3 5 2 3" xfId="5232"/>
    <cellStyle name="40% - Énfasis1 3 5 3" xfId="2957"/>
    <cellStyle name="40% - Énfasis1 3 5 4" xfId="4641"/>
    <cellStyle name="40% - Énfasis1 3 6" xfId="366"/>
    <cellStyle name="40% - Énfasis1 3 6 2" xfId="1292"/>
    <cellStyle name="40% - Énfasis1 3 6 2 2" xfId="3549"/>
    <cellStyle name="40% - Énfasis1 3 6 2 3" xfId="5233"/>
    <cellStyle name="40% - Énfasis1 3 6 3" xfId="2639"/>
    <cellStyle name="40% - Énfasis1 3 6 4" xfId="4323"/>
    <cellStyle name="40% - Énfasis1 3 7" xfId="301"/>
    <cellStyle name="40% - Énfasis1 3 7 2" xfId="1293"/>
    <cellStyle name="40% - Énfasis1 3 7 2 2" xfId="3550"/>
    <cellStyle name="40% - Énfasis1 3 7 2 3" xfId="5234"/>
    <cellStyle name="40% - Énfasis1 3 7 3" xfId="2574"/>
    <cellStyle name="40% - Énfasis1 3 7 4" xfId="4258"/>
    <cellStyle name="40% - Énfasis1 3 8" xfId="1284"/>
    <cellStyle name="40% - Énfasis1 3 8 2" xfId="3541"/>
    <cellStyle name="40% - Énfasis1 3 8 3" xfId="5225"/>
    <cellStyle name="40% - Énfasis1 3 9" xfId="254"/>
    <cellStyle name="40% - Énfasis1 3 9 2" xfId="2527"/>
    <cellStyle name="40% - Énfasis1 3 9 3" xfId="4211"/>
    <cellStyle name="40% - Énfasis1 4" xfId="181"/>
    <cellStyle name="40% - Énfasis1 4 2" xfId="506"/>
    <cellStyle name="40% - Énfasis1 4 2 2" xfId="836"/>
    <cellStyle name="40% - Énfasis1 4 2 2 2" xfId="1296"/>
    <cellStyle name="40% - Énfasis1 4 2 2 2 2" xfId="3553"/>
    <cellStyle name="40% - Énfasis1 4 2 2 2 3" xfId="5237"/>
    <cellStyle name="40% - Énfasis1 4 2 2 3" xfId="3094"/>
    <cellStyle name="40% - Énfasis1 4 2 2 4" xfId="4778"/>
    <cellStyle name="40% - Énfasis1 4 2 3" xfId="1295"/>
    <cellStyle name="40% - Énfasis1 4 2 3 2" xfId="3552"/>
    <cellStyle name="40% - Énfasis1 4 2 3 3" xfId="5236"/>
    <cellStyle name="40% - Énfasis1 4 2 4" xfId="2775"/>
    <cellStyle name="40% - Énfasis1 4 2 5" xfId="4459"/>
    <cellStyle name="40% - Énfasis1 4 3" xfId="507"/>
    <cellStyle name="40% - Énfasis1 4 3 2" xfId="837"/>
    <cellStyle name="40% - Énfasis1 4 3 2 2" xfId="1298"/>
    <cellStyle name="40% - Énfasis1 4 3 2 2 2" xfId="3555"/>
    <cellStyle name="40% - Énfasis1 4 3 2 2 3" xfId="5239"/>
    <cellStyle name="40% - Énfasis1 4 3 2 3" xfId="3095"/>
    <cellStyle name="40% - Énfasis1 4 3 2 4" xfId="4779"/>
    <cellStyle name="40% - Énfasis1 4 3 3" xfId="1297"/>
    <cellStyle name="40% - Énfasis1 4 3 3 2" xfId="3554"/>
    <cellStyle name="40% - Énfasis1 4 3 3 3" xfId="5238"/>
    <cellStyle name="40% - Énfasis1 4 3 4" xfId="2776"/>
    <cellStyle name="40% - Énfasis1 4 3 5" xfId="4460"/>
    <cellStyle name="40% - Énfasis1 4 4" xfId="835"/>
    <cellStyle name="40% - Énfasis1 4 4 2" xfId="1299"/>
    <cellStyle name="40% - Énfasis1 4 4 2 2" xfId="3556"/>
    <cellStyle name="40% - Énfasis1 4 4 2 3" xfId="5240"/>
    <cellStyle name="40% - Énfasis1 4 4 3" xfId="3093"/>
    <cellStyle name="40% - Énfasis1 4 4 4" xfId="4777"/>
    <cellStyle name="40% - Énfasis1 4 5" xfId="1294"/>
    <cellStyle name="40% - Énfasis1 4 5 2" xfId="3551"/>
    <cellStyle name="40% - Énfasis1 4 5 3" xfId="5235"/>
    <cellStyle name="40% - Énfasis1 4 6" xfId="505"/>
    <cellStyle name="40% - Énfasis1 4 6 2" xfId="2774"/>
    <cellStyle name="40% - Énfasis1 4 6 3" xfId="4458"/>
    <cellStyle name="40% - Énfasis1 4 7" xfId="2351"/>
    <cellStyle name="40% - Énfasis1 4 8" xfId="2461"/>
    <cellStyle name="40% - Énfasis1 4 9" xfId="4145"/>
    <cellStyle name="40% - Énfasis1 5" xfId="170"/>
    <cellStyle name="40% - Énfasis1 5 2" xfId="509"/>
    <cellStyle name="40% - Énfasis1 5 2 2" xfId="839"/>
    <cellStyle name="40% - Énfasis1 5 2 2 2" xfId="1302"/>
    <cellStyle name="40% - Énfasis1 5 2 2 2 2" xfId="3559"/>
    <cellStyle name="40% - Énfasis1 5 2 2 2 3" xfId="5243"/>
    <cellStyle name="40% - Énfasis1 5 2 2 3" xfId="3097"/>
    <cellStyle name="40% - Énfasis1 5 2 2 4" xfId="4781"/>
    <cellStyle name="40% - Énfasis1 5 2 3" xfId="1301"/>
    <cellStyle name="40% - Énfasis1 5 2 3 2" xfId="3558"/>
    <cellStyle name="40% - Énfasis1 5 2 3 3" xfId="5242"/>
    <cellStyle name="40% - Énfasis1 5 2 4" xfId="2778"/>
    <cellStyle name="40% - Énfasis1 5 2 5" xfId="4462"/>
    <cellStyle name="40% - Énfasis1 5 3" xfId="838"/>
    <cellStyle name="40% - Énfasis1 5 3 2" xfId="1303"/>
    <cellStyle name="40% - Énfasis1 5 3 2 2" xfId="3560"/>
    <cellStyle name="40% - Énfasis1 5 3 2 3" xfId="5244"/>
    <cellStyle name="40% - Énfasis1 5 3 3" xfId="3096"/>
    <cellStyle name="40% - Énfasis1 5 3 4" xfId="4780"/>
    <cellStyle name="40% - Énfasis1 5 4" xfId="1300"/>
    <cellStyle name="40% - Énfasis1 5 4 2" xfId="3557"/>
    <cellStyle name="40% - Énfasis1 5 4 3" xfId="5241"/>
    <cellStyle name="40% - Énfasis1 5 5" xfId="508"/>
    <cellStyle name="40% - Énfasis1 5 5 2" xfId="2777"/>
    <cellStyle name="40% - Énfasis1 5 5 3" xfId="4461"/>
    <cellStyle name="40% - Énfasis1 5 6" xfId="2450"/>
    <cellStyle name="40% - Énfasis1 5 7" xfId="4134"/>
    <cellStyle name="40% - Énfasis1 6" xfId="510"/>
    <cellStyle name="40% - Énfasis1 6 2" xfId="840"/>
    <cellStyle name="40% - Énfasis1 6 2 2" xfId="1305"/>
    <cellStyle name="40% - Énfasis1 6 2 2 2" xfId="3562"/>
    <cellStyle name="40% - Énfasis1 6 2 2 3" xfId="5246"/>
    <cellStyle name="40% - Énfasis1 6 2 3" xfId="3098"/>
    <cellStyle name="40% - Énfasis1 6 2 4" xfId="4782"/>
    <cellStyle name="40% - Énfasis1 6 3" xfId="1304"/>
    <cellStyle name="40% - Énfasis1 6 3 2" xfId="3561"/>
    <cellStyle name="40% - Énfasis1 6 3 3" xfId="5245"/>
    <cellStyle name="40% - Énfasis1 6 4" xfId="2779"/>
    <cellStyle name="40% - Énfasis1 6 5" xfId="4463"/>
    <cellStyle name="40% - Énfasis1 7" xfId="511"/>
    <cellStyle name="40% - Énfasis1 7 2" xfId="841"/>
    <cellStyle name="40% - Énfasis1 7 2 2" xfId="1307"/>
    <cellStyle name="40% - Énfasis1 7 2 2 2" xfId="3564"/>
    <cellStyle name="40% - Énfasis1 7 2 2 3" xfId="5248"/>
    <cellStyle name="40% - Énfasis1 7 2 3" xfId="3099"/>
    <cellStyle name="40% - Énfasis1 7 2 4" xfId="4783"/>
    <cellStyle name="40% - Énfasis1 7 3" xfId="1306"/>
    <cellStyle name="40% - Énfasis1 7 3 2" xfId="3563"/>
    <cellStyle name="40% - Énfasis1 7 3 3" xfId="5247"/>
    <cellStyle name="40% - Énfasis1 7 4" xfId="2780"/>
    <cellStyle name="40% - Énfasis1 7 5" xfId="4464"/>
    <cellStyle name="40% - Énfasis1 8" xfId="339"/>
    <cellStyle name="40% - Énfasis1 8 2" xfId="1308"/>
    <cellStyle name="40% - Énfasis1 8 2 2" xfId="3565"/>
    <cellStyle name="40% - Énfasis1 8 2 3" xfId="5249"/>
    <cellStyle name="40% - Énfasis1 8 3" xfId="2612"/>
    <cellStyle name="40% - Énfasis1 8 4" xfId="4296"/>
    <cellStyle name="40% - Énfasis1 9" xfId="290"/>
    <cellStyle name="40% - Énfasis1 9 2" xfId="1309"/>
    <cellStyle name="40% - Énfasis1 9 2 2" xfId="3566"/>
    <cellStyle name="40% - Énfasis1 9 2 3" xfId="5250"/>
    <cellStyle name="40% - Énfasis1 9 3" xfId="2563"/>
    <cellStyle name="40% - Énfasis1 9 4" xfId="4247"/>
    <cellStyle name="40% - Énfasis2" xfId="76" builtinId="35" customBuiltin="1"/>
    <cellStyle name="40% - Énfasis2 10" xfId="238"/>
    <cellStyle name="40% - Énfasis2 10 2" xfId="2513"/>
    <cellStyle name="40% - Énfasis2 10 3" xfId="4197"/>
    <cellStyle name="40% - Énfasis2 11" xfId="2396"/>
    <cellStyle name="40% - Énfasis2 12" xfId="4080"/>
    <cellStyle name="40% - Énfasis2 2" xfId="9"/>
    <cellStyle name="40% - Énfasis2 2 10" xfId="275"/>
    <cellStyle name="40% - Énfasis2 2 10 2" xfId="2548"/>
    <cellStyle name="40% - Énfasis2 2 10 3" xfId="4232"/>
    <cellStyle name="40% - Énfasis2 2 11" xfId="2349"/>
    <cellStyle name="40% - Énfasis2 2 12" xfId="156"/>
    <cellStyle name="40% - Énfasis2 2 13" xfId="2436"/>
    <cellStyle name="40% - Énfasis2 2 14" xfId="4120"/>
    <cellStyle name="40% - Énfasis2 2 2" xfId="203"/>
    <cellStyle name="40% - Énfasis2 2 2 10" xfId="4167"/>
    <cellStyle name="40% - Énfasis2 2 2 2" xfId="514"/>
    <cellStyle name="40% - Énfasis2 2 2 2 2" xfId="842"/>
    <cellStyle name="40% - Énfasis2 2 2 2 2 2" xfId="1313"/>
    <cellStyle name="40% - Énfasis2 2 2 2 2 2 2" xfId="3570"/>
    <cellStyle name="40% - Énfasis2 2 2 2 2 2 3" xfId="5254"/>
    <cellStyle name="40% - Énfasis2 2 2 2 2 3" xfId="3100"/>
    <cellStyle name="40% - Énfasis2 2 2 2 2 4" xfId="4784"/>
    <cellStyle name="40% - Énfasis2 2 2 2 3" xfId="1312"/>
    <cellStyle name="40% - Énfasis2 2 2 2 3 2" xfId="3569"/>
    <cellStyle name="40% - Énfasis2 2 2 2 3 3" xfId="5253"/>
    <cellStyle name="40% - Énfasis2 2 2 2 4" xfId="2783"/>
    <cellStyle name="40% - Énfasis2 2 2 2 5" xfId="4467"/>
    <cellStyle name="40% - Énfasis2 2 2 3" xfId="515"/>
    <cellStyle name="40% - Énfasis2 2 2 3 2" xfId="843"/>
    <cellStyle name="40% - Énfasis2 2 2 3 2 2" xfId="1315"/>
    <cellStyle name="40% - Énfasis2 2 2 3 2 2 2" xfId="3572"/>
    <cellStyle name="40% - Énfasis2 2 2 3 2 2 3" xfId="5256"/>
    <cellStyle name="40% - Énfasis2 2 2 3 2 3" xfId="3101"/>
    <cellStyle name="40% - Énfasis2 2 2 3 2 4" xfId="4785"/>
    <cellStyle name="40% - Énfasis2 2 2 3 3" xfId="1314"/>
    <cellStyle name="40% - Énfasis2 2 2 3 3 2" xfId="3571"/>
    <cellStyle name="40% - Énfasis2 2 2 3 3 3" xfId="5255"/>
    <cellStyle name="40% - Énfasis2 2 2 3 4" xfId="2784"/>
    <cellStyle name="40% - Énfasis2 2 2 3 5" xfId="4468"/>
    <cellStyle name="40% - Énfasis2 2 2 4" xfId="513"/>
    <cellStyle name="40% - Énfasis2 2 2 4 2" xfId="844"/>
    <cellStyle name="40% - Énfasis2 2 2 4 2 2" xfId="1317"/>
    <cellStyle name="40% - Énfasis2 2 2 4 2 2 2" xfId="3574"/>
    <cellStyle name="40% - Énfasis2 2 2 4 2 2 3" xfId="5258"/>
    <cellStyle name="40% - Énfasis2 2 2 4 2 3" xfId="3102"/>
    <cellStyle name="40% - Énfasis2 2 2 4 2 4" xfId="4786"/>
    <cellStyle name="40% - Énfasis2 2 2 4 3" xfId="1316"/>
    <cellStyle name="40% - Énfasis2 2 2 4 3 2" xfId="3573"/>
    <cellStyle name="40% - Énfasis2 2 2 4 3 3" xfId="5257"/>
    <cellStyle name="40% - Énfasis2 2 2 4 4" xfId="2782"/>
    <cellStyle name="40% - Énfasis2 2 2 4 5" xfId="4466"/>
    <cellStyle name="40% - Énfasis2 2 2 5" xfId="701"/>
    <cellStyle name="40% - Énfasis2 2 2 5 2" xfId="1318"/>
    <cellStyle name="40% - Énfasis2 2 2 5 2 2" xfId="3575"/>
    <cellStyle name="40% - Énfasis2 2 2 5 2 3" xfId="5259"/>
    <cellStyle name="40% - Énfasis2 2 2 5 3" xfId="2959"/>
    <cellStyle name="40% - Énfasis2 2 2 5 4" xfId="4643"/>
    <cellStyle name="40% - Énfasis2 2 2 6" xfId="1311"/>
    <cellStyle name="40% - Énfasis2 2 2 6 2" xfId="3568"/>
    <cellStyle name="40% - Énfasis2 2 2 6 3" xfId="5252"/>
    <cellStyle name="40% - Énfasis2 2 2 7" xfId="388"/>
    <cellStyle name="40% - Énfasis2 2 2 7 2" xfId="2660"/>
    <cellStyle name="40% - Énfasis2 2 2 7 3" xfId="4344"/>
    <cellStyle name="40% - Énfasis2 2 2 8" xfId="2350"/>
    <cellStyle name="40% - Énfasis2 2 2 9" xfId="2483"/>
    <cellStyle name="40% - Énfasis2 2 3" xfId="516"/>
    <cellStyle name="40% - Énfasis2 2 3 2" xfId="845"/>
    <cellStyle name="40% - Énfasis2 2 3 2 2" xfId="1320"/>
    <cellStyle name="40% - Énfasis2 2 3 2 2 2" xfId="3577"/>
    <cellStyle name="40% - Énfasis2 2 3 2 2 3" xfId="5261"/>
    <cellStyle name="40% - Énfasis2 2 3 2 3" xfId="3103"/>
    <cellStyle name="40% - Énfasis2 2 3 2 4" xfId="4787"/>
    <cellStyle name="40% - Énfasis2 2 3 3" xfId="1319"/>
    <cellStyle name="40% - Énfasis2 2 3 3 2" xfId="3576"/>
    <cellStyle name="40% - Énfasis2 2 3 3 3" xfId="5260"/>
    <cellStyle name="40% - Énfasis2 2 3 4" xfId="2077"/>
    <cellStyle name="40% - Énfasis2 2 3 5" xfId="2785"/>
    <cellStyle name="40% - Énfasis2 2 3 6" xfId="4469"/>
    <cellStyle name="40% - Énfasis2 2 4" xfId="517"/>
    <cellStyle name="40% - Énfasis2 2 4 2" xfId="846"/>
    <cellStyle name="40% - Énfasis2 2 4 2 2" xfId="1322"/>
    <cellStyle name="40% - Énfasis2 2 4 2 2 2" xfId="3579"/>
    <cellStyle name="40% - Énfasis2 2 4 2 2 3" xfId="5263"/>
    <cellStyle name="40% - Énfasis2 2 4 2 3" xfId="3104"/>
    <cellStyle name="40% - Énfasis2 2 4 2 4" xfId="4788"/>
    <cellStyle name="40% - Énfasis2 2 4 3" xfId="1321"/>
    <cellStyle name="40% - Énfasis2 2 4 3 2" xfId="3578"/>
    <cellStyle name="40% - Énfasis2 2 4 3 3" xfId="5262"/>
    <cellStyle name="40% - Énfasis2 2 4 4" xfId="2786"/>
    <cellStyle name="40% - Énfasis2 2 4 5" xfId="4470"/>
    <cellStyle name="40% - Énfasis2 2 5" xfId="512"/>
    <cellStyle name="40% - Énfasis2 2 5 2" xfId="847"/>
    <cellStyle name="40% - Énfasis2 2 5 2 2" xfId="1324"/>
    <cellStyle name="40% - Énfasis2 2 5 2 2 2" xfId="3581"/>
    <cellStyle name="40% - Énfasis2 2 5 2 2 3" xfId="5265"/>
    <cellStyle name="40% - Énfasis2 2 5 2 3" xfId="3105"/>
    <cellStyle name="40% - Énfasis2 2 5 2 4" xfId="4789"/>
    <cellStyle name="40% - Énfasis2 2 5 3" xfId="1323"/>
    <cellStyle name="40% - Énfasis2 2 5 3 2" xfId="3580"/>
    <cellStyle name="40% - Énfasis2 2 5 3 3" xfId="5264"/>
    <cellStyle name="40% - Énfasis2 2 5 4" xfId="2781"/>
    <cellStyle name="40% - Énfasis2 2 5 5" xfId="4465"/>
    <cellStyle name="40% - Énfasis2 2 6" xfId="700"/>
    <cellStyle name="40% - Énfasis2 2 6 2" xfId="1325"/>
    <cellStyle name="40% - Énfasis2 2 6 2 2" xfId="3582"/>
    <cellStyle name="40% - Énfasis2 2 6 2 3" xfId="5266"/>
    <cellStyle name="40% - Énfasis2 2 6 3" xfId="2958"/>
    <cellStyle name="40% - Énfasis2 2 6 4" xfId="4642"/>
    <cellStyle name="40% - Énfasis2 2 7" xfId="355"/>
    <cellStyle name="40% - Énfasis2 2 7 2" xfId="1326"/>
    <cellStyle name="40% - Énfasis2 2 7 2 2" xfId="3583"/>
    <cellStyle name="40% - Énfasis2 2 7 2 3" xfId="5267"/>
    <cellStyle name="40% - Énfasis2 2 7 3" xfId="2628"/>
    <cellStyle name="40% - Énfasis2 2 7 4" xfId="4312"/>
    <cellStyle name="40% - Énfasis2 2 8" xfId="322"/>
    <cellStyle name="40% - Énfasis2 2 8 2" xfId="1327"/>
    <cellStyle name="40% - Énfasis2 2 8 2 2" xfId="3584"/>
    <cellStyle name="40% - Énfasis2 2 8 2 3" xfId="5268"/>
    <cellStyle name="40% - Énfasis2 2 8 3" xfId="2595"/>
    <cellStyle name="40% - Énfasis2 2 8 4" xfId="4279"/>
    <cellStyle name="40% - Énfasis2 2 9" xfId="1310"/>
    <cellStyle name="40% - Énfasis2 2 9 2" xfId="3567"/>
    <cellStyle name="40% - Énfasis2 2 9 3" xfId="5251"/>
    <cellStyle name="40% - Énfasis2 3" xfId="141"/>
    <cellStyle name="40% - Énfasis2 3 10" xfId="1945"/>
    <cellStyle name="40% - Énfasis2 3 11" xfId="2421"/>
    <cellStyle name="40% - Énfasis2 3 12" xfId="4105"/>
    <cellStyle name="40% - Énfasis2 3 2" xfId="217"/>
    <cellStyle name="40% - Énfasis2 3 2 2" xfId="848"/>
    <cellStyle name="40% - Énfasis2 3 2 2 2" xfId="1330"/>
    <cellStyle name="40% - Énfasis2 3 2 2 2 2" xfId="3587"/>
    <cellStyle name="40% - Énfasis2 3 2 2 2 3" xfId="5271"/>
    <cellStyle name="40% - Énfasis2 3 2 2 3" xfId="3106"/>
    <cellStyle name="40% - Énfasis2 3 2 2 4" xfId="4790"/>
    <cellStyle name="40% - Énfasis2 3 2 3" xfId="1329"/>
    <cellStyle name="40% - Énfasis2 3 2 3 2" xfId="3586"/>
    <cellStyle name="40% - Énfasis2 3 2 3 3" xfId="5270"/>
    <cellStyle name="40% - Énfasis2 3 2 4" xfId="519"/>
    <cellStyle name="40% - Énfasis2 3 2 4 2" xfId="2788"/>
    <cellStyle name="40% - Énfasis2 3 2 4 3" xfId="4472"/>
    <cellStyle name="40% - Énfasis2 3 2 5" xfId="1944"/>
    <cellStyle name="40% - Énfasis2 3 2 6" xfId="2496"/>
    <cellStyle name="40% - Énfasis2 3 2 7" xfId="4180"/>
    <cellStyle name="40% - Énfasis2 3 3" xfId="520"/>
    <cellStyle name="40% - Énfasis2 3 3 2" xfId="849"/>
    <cellStyle name="40% - Énfasis2 3 3 2 2" xfId="1332"/>
    <cellStyle name="40% - Énfasis2 3 3 2 2 2" xfId="3589"/>
    <cellStyle name="40% - Énfasis2 3 3 2 2 3" xfId="5273"/>
    <cellStyle name="40% - Énfasis2 3 3 2 3" xfId="3107"/>
    <cellStyle name="40% - Énfasis2 3 3 2 4" xfId="4791"/>
    <cellStyle name="40% - Énfasis2 3 3 3" xfId="1331"/>
    <cellStyle name="40% - Énfasis2 3 3 3 2" xfId="3588"/>
    <cellStyle name="40% - Énfasis2 3 3 3 3" xfId="5272"/>
    <cellStyle name="40% - Énfasis2 3 3 4" xfId="1943"/>
    <cellStyle name="40% - Énfasis2 3 3 5" xfId="2789"/>
    <cellStyle name="40% - Énfasis2 3 3 6" xfId="4473"/>
    <cellStyle name="40% - Énfasis2 3 4" xfId="518"/>
    <cellStyle name="40% - Énfasis2 3 4 2" xfId="850"/>
    <cellStyle name="40% - Énfasis2 3 4 2 2" xfId="1334"/>
    <cellStyle name="40% - Énfasis2 3 4 2 2 2" xfId="3591"/>
    <cellStyle name="40% - Énfasis2 3 4 2 2 3" xfId="5275"/>
    <cellStyle name="40% - Énfasis2 3 4 2 3" xfId="3108"/>
    <cellStyle name="40% - Énfasis2 3 4 2 4" xfId="4792"/>
    <cellStyle name="40% - Énfasis2 3 4 3" xfId="1333"/>
    <cellStyle name="40% - Énfasis2 3 4 3 2" xfId="3590"/>
    <cellStyle name="40% - Énfasis2 3 4 3 3" xfId="5274"/>
    <cellStyle name="40% - Énfasis2 3 4 4" xfId="2787"/>
    <cellStyle name="40% - Énfasis2 3 4 5" xfId="4471"/>
    <cellStyle name="40% - Énfasis2 3 5" xfId="702"/>
    <cellStyle name="40% - Énfasis2 3 5 2" xfId="1335"/>
    <cellStyle name="40% - Énfasis2 3 5 2 2" xfId="3592"/>
    <cellStyle name="40% - Énfasis2 3 5 2 3" xfId="5276"/>
    <cellStyle name="40% - Énfasis2 3 5 3" xfId="2960"/>
    <cellStyle name="40% - Énfasis2 3 5 4" xfId="4644"/>
    <cellStyle name="40% - Énfasis2 3 6" xfId="368"/>
    <cellStyle name="40% - Énfasis2 3 6 2" xfId="1336"/>
    <cellStyle name="40% - Énfasis2 3 6 2 2" xfId="3593"/>
    <cellStyle name="40% - Énfasis2 3 6 2 3" xfId="5277"/>
    <cellStyle name="40% - Énfasis2 3 6 3" xfId="2641"/>
    <cellStyle name="40% - Énfasis2 3 6 4" xfId="4325"/>
    <cellStyle name="40% - Énfasis2 3 7" xfId="303"/>
    <cellStyle name="40% - Énfasis2 3 7 2" xfId="1337"/>
    <cellStyle name="40% - Énfasis2 3 7 2 2" xfId="3594"/>
    <cellStyle name="40% - Énfasis2 3 7 2 3" xfId="5278"/>
    <cellStyle name="40% - Énfasis2 3 7 3" xfId="2576"/>
    <cellStyle name="40% - Énfasis2 3 7 4" xfId="4260"/>
    <cellStyle name="40% - Énfasis2 3 8" xfId="1328"/>
    <cellStyle name="40% - Énfasis2 3 8 2" xfId="3585"/>
    <cellStyle name="40% - Énfasis2 3 8 3" xfId="5269"/>
    <cellStyle name="40% - Énfasis2 3 9" xfId="256"/>
    <cellStyle name="40% - Énfasis2 3 9 2" xfId="2529"/>
    <cellStyle name="40% - Énfasis2 3 9 3" xfId="4213"/>
    <cellStyle name="40% - Énfasis2 4" xfId="183"/>
    <cellStyle name="40% - Énfasis2 4 2" xfId="522"/>
    <cellStyle name="40% - Énfasis2 4 2 2" xfId="852"/>
    <cellStyle name="40% - Énfasis2 4 2 2 2" xfId="1340"/>
    <cellStyle name="40% - Énfasis2 4 2 2 2 2" xfId="3597"/>
    <cellStyle name="40% - Énfasis2 4 2 2 2 3" xfId="5281"/>
    <cellStyle name="40% - Énfasis2 4 2 2 3" xfId="3110"/>
    <cellStyle name="40% - Énfasis2 4 2 2 4" xfId="4794"/>
    <cellStyle name="40% - Énfasis2 4 2 3" xfId="1339"/>
    <cellStyle name="40% - Énfasis2 4 2 3 2" xfId="3596"/>
    <cellStyle name="40% - Énfasis2 4 2 3 3" xfId="5280"/>
    <cellStyle name="40% - Énfasis2 4 2 4" xfId="2791"/>
    <cellStyle name="40% - Énfasis2 4 2 5" xfId="4475"/>
    <cellStyle name="40% - Énfasis2 4 3" xfId="523"/>
    <cellStyle name="40% - Énfasis2 4 3 2" xfId="853"/>
    <cellStyle name="40% - Énfasis2 4 3 2 2" xfId="1342"/>
    <cellStyle name="40% - Énfasis2 4 3 2 2 2" xfId="3599"/>
    <cellStyle name="40% - Énfasis2 4 3 2 2 3" xfId="5283"/>
    <cellStyle name="40% - Énfasis2 4 3 2 3" xfId="3111"/>
    <cellStyle name="40% - Énfasis2 4 3 2 4" xfId="4795"/>
    <cellStyle name="40% - Énfasis2 4 3 3" xfId="1341"/>
    <cellStyle name="40% - Énfasis2 4 3 3 2" xfId="3598"/>
    <cellStyle name="40% - Énfasis2 4 3 3 3" xfId="5282"/>
    <cellStyle name="40% - Énfasis2 4 3 4" xfId="2792"/>
    <cellStyle name="40% - Énfasis2 4 3 5" xfId="4476"/>
    <cellStyle name="40% - Énfasis2 4 4" xfId="851"/>
    <cellStyle name="40% - Énfasis2 4 4 2" xfId="1343"/>
    <cellStyle name="40% - Énfasis2 4 4 2 2" xfId="3600"/>
    <cellStyle name="40% - Énfasis2 4 4 2 3" xfId="5284"/>
    <cellStyle name="40% - Énfasis2 4 4 3" xfId="3109"/>
    <cellStyle name="40% - Énfasis2 4 4 4" xfId="4793"/>
    <cellStyle name="40% - Énfasis2 4 5" xfId="1338"/>
    <cellStyle name="40% - Énfasis2 4 5 2" xfId="3595"/>
    <cellStyle name="40% - Énfasis2 4 5 3" xfId="5279"/>
    <cellStyle name="40% - Énfasis2 4 6" xfId="521"/>
    <cellStyle name="40% - Énfasis2 4 6 2" xfId="2790"/>
    <cellStyle name="40% - Énfasis2 4 6 3" xfId="4474"/>
    <cellStyle name="40% - Énfasis2 4 7" xfId="1841"/>
    <cellStyle name="40% - Énfasis2 4 8" xfId="2463"/>
    <cellStyle name="40% - Énfasis2 4 9" xfId="4147"/>
    <cellStyle name="40% - Énfasis2 5" xfId="171"/>
    <cellStyle name="40% - Énfasis2 5 2" xfId="525"/>
    <cellStyle name="40% - Énfasis2 5 2 2" xfId="855"/>
    <cellStyle name="40% - Énfasis2 5 2 2 2" xfId="1346"/>
    <cellStyle name="40% - Énfasis2 5 2 2 2 2" xfId="3603"/>
    <cellStyle name="40% - Énfasis2 5 2 2 2 3" xfId="5287"/>
    <cellStyle name="40% - Énfasis2 5 2 2 3" xfId="3113"/>
    <cellStyle name="40% - Énfasis2 5 2 2 4" xfId="4797"/>
    <cellStyle name="40% - Énfasis2 5 2 3" xfId="1345"/>
    <cellStyle name="40% - Énfasis2 5 2 3 2" xfId="3602"/>
    <cellStyle name="40% - Énfasis2 5 2 3 3" xfId="5286"/>
    <cellStyle name="40% - Énfasis2 5 2 4" xfId="2794"/>
    <cellStyle name="40% - Énfasis2 5 2 5" xfId="4478"/>
    <cellStyle name="40% - Énfasis2 5 3" xfId="854"/>
    <cellStyle name="40% - Énfasis2 5 3 2" xfId="1347"/>
    <cellStyle name="40% - Énfasis2 5 3 2 2" xfId="3604"/>
    <cellStyle name="40% - Énfasis2 5 3 2 3" xfId="5288"/>
    <cellStyle name="40% - Énfasis2 5 3 3" xfId="3112"/>
    <cellStyle name="40% - Énfasis2 5 3 4" xfId="4796"/>
    <cellStyle name="40% - Énfasis2 5 4" xfId="1344"/>
    <cellStyle name="40% - Énfasis2 5 4 2" xfId="3601"/>
    <cellStyle name="40% - Énfasis2 5 4 3" xfId="5285"/>
    <cellStyle name="40% - Énfasis2 5 5" xfId="524"/>
    <cellStyle name="40% - Énfasis2 5 5 2" xfId="2793"/>
    <cellStyle name="40% - Énfasis2 5 5 3" xfId="4477"/>
    <cellStyle name="40% - Énfasis2 5 6" xfId="2451"/>
    <cellStyle name="40% - Énfasis2 5 7" xfId="4135"/>
    <cellStyle name="40% - Énfasis2 6" xfId="526"/>
    <cellStyle name="40% - Énfasis2 6 2" xfId="856"/>
    <cellStyle name="40% - Énfasis2 6 2 2" xfId="1349"/>
    <cellStyle name="40% - Énfasis2 6 2 2 2" xfId="3606"/>
    <cellStyle name="40% - Énfasis2 6 2 2 3" xfId="5290"/>
    <cellStyle name="40% - Énfasis2 6 2 3" xfId="3114"/>
    <cellStyle name="40% - Énfasis2 6 2 4" xfId="4798"/>
    <cellStyle name="40% - Énfasis2 6 3" xfId="1348"/>
    <cellStyle name="40% - Énfasis2 6 3 2" xfId="3605"/>
    <cellStyle name="40% - Énfasis2 6 3 3" xfId="5289"/>
    <cellStyle name="40% - Énfasis2 6 4" xfId="2795"/>
    <cellStyle name="40% - Énfasis2 6 5" xfId="4479"/>
    <cellStyle name="40% - Énfasis2 7" xfId="527"/>
    <cellStyle name="40% - Énfasis2 7 2" xfId="857"/>
    <cellStyle name="40% - Énfasis2 7 2 2" xfId="1351"/>
    <cellStyle name="40% - Énfasis2 7 2 2 2" xfId="3608"/>
    <cellStyle name="40% - Énfasis2 7 2 2 3" xfId="5292"/>
    <cellStyle name="40% - Énfasis2 7 2 3" xfId="3115"/>
    <cellStyle name="40% - Énfasis2 7 2 4" xfId="4799"/>
    <cellStyle name="40% - Énfasis2 7 3" xfId="1350"/>
    <cellStyle name="40% - Énfasis2 7 3 2" xfId="3607"/>
    <cellStyle name="40% - Énfasis2 7 3 3" xfId="5291"/>
    <cellStyle name="40% - Énfasis2 7 4" xfId="2796"/>
    <cellStyle name="40% - Énfasis2 7 5" xfId="4480"/>
    <cellStyle name="40% - Énfasis2 8" xfId="340"/>
    <cellStyle name="40% - Énfasis2 8 2" xfId="1352"/>
    <cellStyle name="40% - Énfasis2 8 2 2" xfId="3609"/>
    <cellStyle name="40% - Énfasis2 8 2 3" xfId="5293"/>
    <cellStyle name="40% - Énfasis2 8 3" xfId="2613"/>
    <cellStyle name="40% - Énfasis2 8 4" xfId="4297"/>
    <cellStyle name="40% - Énfasis2 9" xfId="291"/>
    <cellStyle name="40% - Énfasis2 9 2" xfId="1353"/>
    <cellStyle name="40% - Énfasis2 9 2 2" xfId="3610"/>
    <cellStyle name="40% - Énfasis2 9 2 3" xfId="5294"/>
    <cellStyle name="40% - Énfasis2 9 3" xfId="2564"/>
    <cellStyle name="40% - Énfasis2 9 4" xfId="4248"/>
    <cellStyle name="40% - Énfasis3" xfId="80" builtinId="39" customBuiltin="1"/>
    <cellStyle name="40% - Énfasis3 10" xfId="240"/>
    <cellStyle name="40% - Énfasis3 10 2" xfId="2515"/>
    <cellStyle name="40% - Énfasis3 10 3" xfId="4199"/>
    <cellStyle name="40% - Énfasis3 11" xfId="2398"/>
    <cellStyle name="40% - Énfasis3 12" xfId="4082"/>
    <cellStyle name="40% - Énfasis3 2" xfId="10"/>
    <cellStyle name="40% - Énfasis3 2 10" xfId="276"/>
    <cellStyle name="40% - Énfasis3 2 10 2" xfId="2549"/>
    <cellStyle name="40% - Énfasis3 2 10 3" xfId="4233"/>
    <cellStyle name="40% - Énfasis3 2 11" xfId="1779"/>
    <cellStyle name="40% - Énfasis3 2 12" xfId="157"/>
    <cellStyle name="40% - Énfasis3 2 13" xfId="2437"/>
    <cellStyle name="40% - Énfasis3 2 14" xfId="4121"/>
    <cellStyle name="40% - Énfasis3 2 2" xfId="204"/>
    <cellStyle name="40% - Énfasis3 2 2 10" xfId="4168"/>
    <cellStyle name="40% - Énfasis3 2 2 2" xfId="530"/>
    <cellStyle name="40% - Énfasis3 2 2 2 2" xfId="858"/>
    <cellStyle name="40% - Énfasis3 2 2 2 2 2" xfId="1357"/>
    <cellStyle name="40% - Énfasis3 2 2 2 2 2 2" xfId="3614"/>
    <cellStyle name="40% - Énfasis3 2 2 2 2 2 3" xfId="5298"/>
    <cellStyle name="40% - Énfasis3 2 2 2 2 3" xfId="3116"/>
    <cellStyle name="40% - Énfasis3 2 2 2 2 4" xfId="4800"/>
    <cellStyle name="40% - Énfasis3 2 2 2 3" xfId="1356"/>
    <cellStyle name="40% - Énfasis3 2 2 2 3 2" xfId="3613"/>
    <cellStyle name="40% - Énfasis3 2 2 2 3 3" xfId="5297"/>
    <cellStyle name="40% - Énfasis3 2 2 2 4" xfId="2799"/>
    <cellStyle name="40% - Énfasis3 2 2 2 5" xfId="4483"/>
    <cellStyle name="40% - Énfasis3 2 2 3" xfId="531"/>
    <cellStyle name="40% - Énfasis3 2 2 3 2" xfId="859"/>
    <cellStyle name="40% - Énfasis3 2 2 3 2 2" xfId="1359"/>
    <cellStyle name="40% - Énfasis3 2 2 3 2 2 2" xfId="3616"/>
    <cellStyle name="40% - Énfasis3 2 2 3 2 2 3" xfId="5300"/>
    <cellStyle name="40% - Énfasis3 2 2 3 2 3" xfId="3117"/>
    <cellStyle name="40% - Énfasis3 2 2 3 2 4" xfId="4801"/>
    <cellStyle name="40% - Énfasis3 2 2 3 3" xfId="1358"/>
    <cellStyle name="40% - Énfasis3 2 2 3 3 2" xfId="3615"/>
    <cellStyle name="40% - Énfasis3 2 2 3 3 3" xfId="5299"/>
    <cellStyle name="40% - Énfasis3 2 2 3 4" xfId="2800"/>
    <cellStyle name="40% - Énfasis3 2 2 3 5" xfId="4484"/>
    <cellStyle name="40% - Énfasis3 2 2 4" xfId="529"/>
    <cellStyle name="40% - Énfasis3 2 2 4 2" xfId="860"/>
    <cellStyle name="40% - Énfasis3 2 2 4 2 2" xfId="1361"/>
    <cellStyle name="40% - Énfasis3 2 2 4 2 2 2" xfId="3618"/>
    <cellStyle name="40% - Énfasis3 2 2 4 2 2 3" xfId="5302"/>
    <cellStyle name="40% - Énfasis3 2 2 4 2 3" xfId="3118"/>
    <cellStyle name="40% - Énfasis3 2 2 4 2 4" xfId="4802"/>
    <cellStyle name="40% - Énfasis3 2 2 4 3" xfId="1360"/>
    <cellStyle name="40% - Énfasis3 2 2 4 3 2" xfId="3617"/>
    <cellStyle name="40% - Énfasis3 2 2 4 3 3" xfId="5301"/>
    <cellStyle name="40% - Énfasis3 2 2 4 4" xfId="2798"/>
    <cellStyle name="40% - Énfasis3 2 2 4 5" xfId="4482"/>
    <cellStyle name="40% - Énfasis3 2 2 5" xfId="704"/>
    <cellStyle name="40% - Énfasis3 2 2 5 2" xfId="1362"/>
    <cellStyle name="40% - Énfasis3 2 2 5 2 2" xfId="3619"/>
    <cellStyle name="40% - Énfasis3 2 2 5 2 3" xfId="5303"/>
    <cellStyle name="40% - Énfasis3 2 2 5 3" xfId="2962"/>
    <cellStyle name="40% - Énfasis3 2 2 5 4" xfId="4646"/>
    <cellStyle name="40% - Énfasis3 2 2 6" xfId="1355"/>
    <cellStyle name="40% - Énfasis3 2 2 6 2" xfId="3612"/>
    <cellStyle name="40% - Énfasis3 2 2 6 3" xfId="5296"/>
    <cellStyle name="40% - Énfasis3 2 2 7" xfId="389"/>
    <cellStyle name="40% - Énfasis3 2 2 7 2" xfId="2661"/>
    <cellStyle name="40% - Énfasis3 2 2 7 3" xfId="4345"/>
    <cellStyle name="40% - Énfasis3 2 2 8" xfId="1773"/>
    <cellStyle name="40% - Énfasis3 2 2 9" xfId="2484"/>
    <cellStyle name="40% - Énfasis3 2 3" xfId="532"/>
    <cellStyle name="40% - Énfasis3 2 3 2" xfId="861"/>
    <cellStyle name="40% - Énfasis3 2 3 2 2" xfId="1364"/>
    <cellStyle name="40% - Énfasis3 2 3 2 2 2" xfId="3621"/>
    <cellStyle name="40% - Énfasis3 2 3 2 2 3" xfId="5305"/>
    <cellStyle name="40% - Énfasis3 2 3 2 3" xfId="3119"/>
    <cellStyle name="40% - Énfasis3 2 3 2 4" xfId="4803"/>
    <cellStyle name="40% - Énfasis3 2 3 3" xfId="1363"/>
    <cellStyle name="40% - Énfasis3 2 3 3 2" xfId="3620"/>
    <cellStyle name="40% - Énfasis3 2 3 3 3" xfId="5304"/>
    <cellStyle name="40% - Énfasis3 2 3 4" xfId="2347"/>
    <cellStyle name="40% - Énfasis3 2 3 5" xfId="2801"/>
    <cellStyle name="40% - Énfasis3 2 3 6" xfId="4485"/>
    <cellStyle name="40% - Énfasis3 2 4" xfId="533"/>
    <cellStyle name="40% - Énfasis3 2 4 2" xfId="862"/>
    <cellStyle name="40% - Énfasis3 2 4 2 2" xfId="1366"/>
    <cellStyle name="40% - Énfasis3 2 4 2 2 2" xfId="3623"/>
    <cellStyle name="40% - Énfasis3 2 4 2 2 3" xfId="5307"/>
    <cellStyle name="40% - Énfasis3 2 4 2 3" xfId="3120"/>
    <cellStyle name="40% - Énfasis3 2 4 2 4" xfId="4804"/>
    <cellStyle name="40% - Énfasis3 2 4 3" xfId="1365"/>
    <cellStyle name="40% - Énfasis3 2 4 3 2" xfId="3622"/>
    <cellStyle name="40% - Énfasis3 2 4 3 3" xfId="5306"/>
    <cellStyle name="40% - Énfasis3 2 4 4" xfId="2802"/>
    <cellStyle name="40% - Énfasis3 2 4 5" xfId="4486"/>
    <cellStyle name="40% - Énfasis3 2 5" xfId="528"/>
    <cellStyle name="40% - Énfasis3 2 5 2" xfId="863"/>
    <cellStyle name="40% - Énfasis3 2 5 2 2" xfId="1368"/>
    <cellStyle name="40% - Énfasis3 2 5 2 2 2" xfId="3625"/>
    <cellStyle name="40% - Énfasis3 2 5 2 2 3" xfId="5309"/>
    <cellStyle name="40% - Énfasis3 2 5 2 3" xfId="3121"/>
    <cellStyle name="40% - Énfasis3 2 5 2 4" xfId="4805"/>
    <cellStyle name="40% - Énfasis3 2 5 3" xfId="1367"/>
    <cellStyle name="40% - Énfasis3 2 5 3 2" xfId="3624"/>
    <cellStyle name="40% - Énfasis3 2 5 3 3" xfId="5308"/>
    <cellStyle name="40% - Énfasis3 2 5 4" xfId="2797"/>
    <cellStyle name="40% - Énfasis3 2 5 5" xfId="4481"/>
    <cellStyle name="40% - Énfasis3 2 6" xfId="703"/>
    <cellStyle name="40% - Énfasis3 2 6 2" xfId="1369"/>
    <cellStyle name="40% - Énfasis3 2 6 2 2" xfId="3626"/>
    <cellStyle name="40% - Énfasis3 2 6 2 3" xfId="5310"/>
    <cellStyle name="40% - Énfasis3 2 6 3" xfId="2961"/>
    <cellStyle name="40% - Énfasis3 2 6 4" xfId="4645"/>
    <cellStyle name="40% - Énfasis3 2 7" xfId="356"/>
    <cellStyle name="40% - Énfasis3 2 7 2" xfId="1370"/>
    <cellStyle name="40% - Énfasis3 2 7 2 2" xfId="3627"/>
    <cellStyle name="40% - Énfasis3 2 7 2 3" xfId="5311"/>
    <cellStyle name="40% - Énfasis3 2 7 3" xfId="2629"/>
    <cellStyle name="40% - Énfasis3 2 7 4" xfId="4313"/>
    <cellStyle name="40% - Énfasis3 2 8" xfId="323"/>
    <cellStyle name="40% - Énfasis3 2 8 2" xfId="1371"/>
    <cellStyle name="40% - Énfasis3 2 8 2 2" xfId="3628"/>
    <cellStyle name="40% - Énfasis3 2 8 2 3" xfId="5312"/>
    <cellStyle name="40% - Énfasis3 2 8 3" xfId="2596"/>
    <cellStyle name="40% - Énfasis3 2 8 4" xfId="4280"/>
    <cellStyle name="40% - Énfasis3 2 9" xfId="1354"/>
    <cellStyle name="40% - Énfasis3 2 9 2" xfId="3611"/>
    <cellStyle name="40% - Énfasis3 2 9 3" xfId="5295"/>
    <cellStyle name="40% - Énfasis3 3" xfId="142"/>
    <cellStyle name="40% - Énfasis3 3 10" xfId="1828"/>
    <cellStyle name="40% - Énfasis3 3 11" xfId="2422"/>
    <cellStyle name="40% - Énfasis3 3 12" xfId="4106"/>
    <cellStyle name="40% - Énfasis3 3 2" xfId="211"/>
    <cellStyle name="40% - Énfasis3 3 2 2" xfId="864"/>
    <cellStyle name="40% - Énfasis3 3 2 2 2" xfId="1374"/>
    <cellStyle name="40% - Énfasis3 3 2 2 2 2" xfId="3631"/>
    <cellStyle name="40% - Énfasis3 3 2 2 2 3" xfId="5315"/>
    <cellStyle name="40% - Énfasis3 3 2 2 3" xfId="3122"/>
    <cellStyle name="40% - Énfasis3 3 2 2 4" xfId="4806"/>
    <cellStyle name="40% - Énfasis3 3 2 3" xfId="1373"/>
    <cellStyle name="40% - Énfasis3 3 2 3 2" xfId="3630"/>
    <cellStyle name="40% - Énfasis3 3 2 3 3" xfId="5314"/>
    <cellStyle name="40% - Énfasis3 3 2 4" xfId="535"/>
    <cellStyle name="40% - Énfasis3 3 2 4 2" xfId="2804"/>
    <cellStyle name="40% - Énfasis3 3 2 4 3" xfId="4488"/>
    <cellStyle name="40% - Énfasis3 3 2 5" xfId="2346"/>
    <cellStyle name="40% - Énfasis3 3 2 6" xfId="2491"/>
    <cellStyle name="40% - Énfasis3 3 2 7" xfId="4175"/>
    <cellStyle name="40% - Énfasis3 3 3" xfId="536"/>
    <cellStyle name="40% - Énfasis3 3 3 2" xfId="865"/>
    <cellStyle name="40% - Énfasis3 3 3 2 2" xfId="1376"/>
    <cellStyle name="40% - Énfasis3 3 3 2 2 2" xfId="3633"/>
    <cellStyle name="40% - Énfasis3 3 3 2 2 3" xfId="5317"/>
    <cellStyle name="40% - Énfasis3 3 3 2 3" xfId="3123"/>
    <cellStyle name="40% - Énfasis3 3 3 2 4" xfId="4807"/>
    <cellStyle name="40% - Énfasis3 3 3 3" xfId="1375"/>
    <cellStyle name="40% - Énfasis3 3 3 3 2" xfId="3632"/>
    <cellStyle name="40% - Énfasis3 3 3 3 3" xfId="5316"/>
    <cellStyle name="40% - Énfasis3 3 3 4" xfId="1980"/>
    <cellStyle name="40% - Énfasis3 3 3 5" xfId="2805"/>
    <cellStyle name="40% - Énfasis3 3 3 6" xfId="4489"/>
    <cellStyle name="40% - Énfasis3 3 4" xfId="534"/>
    <cellStyle name="40% - Énfasis3 3 4 2" xfId="866"/>
    <cellStyle name="40% - Énfasis3 3 4 2 2" xfId="1378"/>
    <cellStyle name="40% - Énfasis3 3 4 2 2 2" xfId="3635"/>
    <cellStyle name="40% - Énfasis3 3 4 2 2 3" xfId="5319"/>
    <cellStyle name="40% - Énfasis3 3 4 2 3" xfId="3124"/>
    <cellStyle name="40% - Énfasis3 3 4 2 4" xfId="4808"/>
    <cellStyle name="40% - Énfasis3 3 4 3" xfId="1377"/>
    <cellStyle name="40% - Énfasis3 3 4 3 2" xfId="3634"/>
    <cellStyle name="40% - Énfasis3 3 4 3 3" xfId="5318"/>
    <cellStyle name="40% - Énfasis3 3 4 4" xfId="2803"/>
    <cellStyle name="40% - Énfasis3 3 4 5" xfId="4487"/>
    <cellStyle name="40% - Énfasis3 3 5" xfId="705"/>
    <cellStyle name="40% - Énfasis3 3 5 2" xfId="1379"/>
    <cellStyle name="40% - Énfasis3 3 5 2 2" xfId="3636"/>
    <cellStyle name="40% - Énfasis3 3 5 2 3" xfId="5320"/>
    <cellStyle name="40% - Énfasis3 3 5 3" xfId="2963"/>
    <cellStyle name="40% - Énfasis3 3 5 4" xfId="4647"/>
    <cellStyle name="40% - Énfasis3 3 6" xfId="370"/>
    <cellStyle name="40% - Énfasis3 3 6 2" xfId="1380"/>
    <cellStyle name="40% - Énfasis3 3 6 2 2" xfId="3637"/>
    <cellStyle name="40% - Énfasis3 3 6 2 3" xfId="5321"/>
    <cellStyle name="40% - Énfasis3 3 6 3" xfId="2643"/>
    <cellStyle name="40% - Énfasis3 3 6 4" xfId="4327"/>
    <cellStyle name="40% - Énfasis3 3 7" xfId="305"/>
    <cellStyle name="40% - Énfasis3 3 7 2" xfId="1381"/>
    <cellStyle name="40% - Énfasis3 3 7 2 2" xfId="3638"/>
    <cellStyle name="40% - Énfasis3 3 7 2 3" xfId="5322"/>
    <cellStyle name="40% - Énfasis3 3 7 3" xfId="2578"/>
    <cellStyle name="40% - Énfasis3 3 7 4" xfId="4262"/>
    <cellStyle name="40% - Énfasis3 3 8" xfId="1372"/>
    <cellStyle name="40% - Énfasis3 3 8 2" xfId="3629"/>
    <cellStyle name="40% - Énfasis3 3 8 3" xfId="5313"/>
    <cellStyle name="40% - Énfasis3 3 9" xfId="258"/>
    <cellStyle name="40% - Énfasis3 3 9 2" xfId="2531"/>
    <cellStyle name="40% - Énfasis3 3 9 3" xfId="4215"/>
    <cellStyle name="40% - Énfasis3 4" xfId="185"/>
    <cellStyle name="40% - Énfasis3 4 2" xfId="538"/>
    <cellStyle name="40% - Énfasis3 4 2 2" xfId="868"/>
    <cellStyle name="40% - Énfasis3 4 2 2 2" xfId="1384"/>
    <cellStyle name="40% - Énfasis3 4 2 2 2 2" xfId="3641"/>
    <cellStyle name="40% - Énfasis3 4 2 2 2 3" xfId="5325"/>
    <cellStyle name="40% - Énfasis3 4 2 2 3" xfId="3126"/>
    <cellStyle name="40% - Énfasis3 4 2 2 4" xfId="4810"/>
    <cellStyle name="40% - Énfasis3 4 2 3" xfId="1383"/>
    <cellStyle name="40% - Énfasis3 4 2 3 2" xfId="3640"/>
    <cellStyle name="40% - Énfasis3 4 2 3 3" xfId="5324"/>
    <cellStyle name="40% - Énfasis3 4 2 4" xfId="2807"/>
    <cellStyle name="40% - Énfasis3 4 2 5" xfId="4491"/>
    <cellStyle name="40% - Énfasis3 4 3" xfId="539"/>
    <cellStyle name="40% - Énfasis3 4 3 2" xfId="869"/>
    <cellStyle name="40% - Énfasis3 4 3 2 2" xfId="1386"/>
    <cellStyle name="40% - Énfasis3 4 3 2 2 2" xfId="3643"/>
    <cellStyle name="40% - Énfasis3 4 3 2 2 3" xfId="5327"/>
    <cellStyle name="40% - Énfasis3 4 3 2 3" xfId="3127"/>
    <cellStyle name="40% - Énfasis3 4 3 2 4" xfId="4811"/>
    <cellStyle name="40% - Énfasis3 4 3 3" xfId="1385"/>
    <cellStyle name="40% - Énfasis3 4 3 3 2" xfId="3642"/>
    <cellStyle name="40% - Énfasis3 4 3 3 3" xfId="5326"/>
    <cellStyle name="40% - Énfasis3 4 3 4" xfId="2808"/>
    <cellStyle name="40% - Énfasis3 4 3 5" xfId="4492"/>
    <cellStyle name="40% - Énfasis3 4 4" xfId="867"/>
    <cellStyle name="40% - Énfasis3 4 4 2" xfId="1387"/>
    <cellStyle name="40% - Énfasis3 4 4 2 2" xfId="3644"/>
    <cellStyle name="40% - Énfasis3 4 4 2 3" xfId="5328"/>
    <cellStyle name="40% - Énfasis3 4 4 3" xfId="3125"/>
    <cellStyle name="40% - Énfasis3 4 4 4" xfId="4809"/>
    <cellStyle name="40% - Énfasis3 4 5" xfId="1382"/>
    <cellStyle name="40% - Énfasis3 4 5 2" xfId="3639"/>
    <cellStyle name="40% - Énfasis3 4 5 3" xfId="5323"/>
    <cellStyle name="40% - Énfasis3 4 6" xfId="537"/>
    <cellStyle name="40% - Énfasis3 4 6 2" xfId="2806"/>
    <cellStyle name="40% - Énfasis3 4 6 3" xfId="4490"/>
    <cellStyle name="40% - Énfasis3 4 7" xfId="2345"/>
    <cellStyle name="40% - Énfasis3 4 8" xfId="2465"/>
    <cellStyle name="40% - Énfasis3 4 9" xfId="4149"/>
    <cellStyle name="40% - Énfasis3 5" xfId="172"/>
    <cellStyle name="40% - Énfasis3 5 2" xfId="541"/>
    <cellStyle name="40% - Énfasis3 5 2 2" xfId="871"/>
    <cellStyle name="40% - Énfasis3 5 2 2 2" xfId="1390"/>
    <cellStyle name="40% - Énfasis3 5 2 2 2 2" xfId="3647"/>
    <cellStyle name="40% - Énfasis3 5 2 2 2 3" xfId="5331"/>
    <cellStyle name="40% - Énfasis3 5 2 2 3" xfId="3129"/>
    <cellStyle name="40% - Énfasis3 5 2 2 4" xfId="4813"/>
    <cellStyle name="40% - Énfasis3 5 2 3" xfId="1389"/>
    <cellStyle name="40% - Énfasis3 5 2 3 2" xfId="3646"/>
    <cellStyle name="40% - Énfasis3 5 2 3 3" xfId="5330"/>
    <cellStyle name="40% - Énfasis3 5 2 4" xfId="2810"/>
    <cellStyle name="40% - Énfasis3 5 2 5" xfId="4494"/>
    <cellStyle name="40% - Énfasis3 5 3" xfId="870"/>
    <cellStyle name="40% - Énfasis3 5 3 2" xfId="1391"/>
    <cellStyle name="40% - Énfasis3 5 3 2 2" xfId="3648"/>
    <cellStyle name="40% - Énfasis3 5 3 2 3" xfId="5332"/>
    <cellStyle name="40% - Énfasis3 5 3 3" xfId="3128"/>
    <cellStyle name="40% - Énfasis3 5 3 4" xfId="4812"/>
    <cellStyle name="40% - Énfasis3 5 4" xfId="1388"/>
    <cellStyle name="40% - Énfasis3 5 4 2" xfId="3645"/>
    <cellStyle name="40% - Énfasis3 5 4 3" xfId="5329"/>
    <cellStyle name="40% - Énfasis3 5 5" xfId="540"/>
    <cellStyle name="40% - Énfasis3 5 5 2" xfId="2809"/>
    <cellStyle name="40% - Énfasis3 5 5 3" xfId="4493"/>
    <cellStyle name="40% - Énfasis3 5 6" xfId="2452"/>
    <cellStyle name="40% - Énfasis3 5 7" xfId="4136"/>
    <cellStyle name="40% - Énfasis3 6" xfId="542"/>
    <cellStyle name="40% - Énfasis3 6 2" xfId="872"/>
    <cellStyle name="40% - Énfasis3 6 2 2" xfId="1393"/>
    <cellStyle name="40% - Énfasis3 6 2 2 2" xfId="3650"/>
    <cellStyle name="40% - Énfasis3 6 2 2 3" xfId="5334"/>
    <cellStyle name="40% - Énfasis3 6 2 3" xfId="3130"/>
    <cellStyle name="40% - Énfasis3 6 2 4" xfId="4814"/>
    <cellStyle name="40% - Énfasis3 6 3" xfId="1392"/>
    <cellStyle name="40% - Énfasis3 6 3 2" xfId="3649"/>
    <cellStyle name="40% - Énfasis3 6 3 3" xfId="5333"/>
    <cellStyle name="40% - Énfasis3 6 4" xfId="2811"/>
    <cellStyle name="40% - Énfasis3 6 5" xfId="4495"/>
    <cellStyle name="40% - Énfasis3 7" xfId="543"/>
    <cellStyle name="40% - Énfasis3 7 2" xfId="873"/>
    <cellStyle name="40% - Énfasis3 7 2 2" xfId="1395"/>
    <cellStyle name="40% - Énfasis3 7 2 2 2" xfId="3652"/>
    <cellStyle name="40% - Énfasis3 7 2 2 3" xfId="5336"/>
    <cellStyle name="40% - Énfasis3 7 2 3" xfId="3131"/>
    <cellStyle name="40% - Énfasis3 7 2 4" xfId="4815"/>
    <cellStyle name="40% - Énfasis3 7 3" xfId="1394"/>
    <cellStyle name="40% - Énfasis3 7 3 2" xfId="3651"/>
    <cellStyle name="40% - Énfasis3 7 3 3" xfId="5335"/>
    <cellStyle name="40% - Énfasis3 7 4" xfId="2812"/>
    <cellStyle name="40% - Énfasis3 7 5" xfId="4496"/>
    <cellStyle name="40% - Énfasis3 8" xfId="341"/>
    <cellStyle name="40% - Énfasis3 8 2" xfId="1396"/>
    <cellStyle name="40% - Énfasis3 8 2 2" xfId="3653"/>
    <cellStyle name="40% - Énfasis3 8 2 3" xfId="5337"/>
    <cellStyle name="40% - Énfasis3 8 3" xfId="2614"/>
    <cellStyle name="40% - Énfasis3 8 4" xfId="4298"/>
    <cellStyle name="40% - Énfasis3 9" xfId="292"/>
    <cellStyle name="40% - Énfasis3 9 2" xfId="1397"/>
    <cellStyle name="40% - Énfasis3 9 2 2" xfId="3654"/>
    <cellStyle name="40% - Énfasis3 9 2 3" xfId="5338"/>
    <cellStyle name="40% - Énfasis3 9 3" xfId="2565"/>
    <cellStyle name="40% - Énfasis3 9 4" xfId="4249"/>
    <cellStyle name="40% - Énfasis4" xfId="84" builtinId="43" customBuiltin="1"/>
    <cellStyle name="40% - Énfasis4 10" xfId="242"/>
    <cellStyle name="40% - Énfasis4 10 2" xfId="2517"/>
    <cellStyle name="40% - Énfasis4 10 3" xfId="4201"/>
    <cellStyle name="40% - Énfasis4 11" xfId="2400"/>
    <cellStyle name="40% - Énfasis4 12" xfId="4084"/>
    <cellStyle name="40% - Énfasis4 2" xfId="11"/>
    <cellStyle name="40% - Énfasis4 2 10" xfId="277"/>
    <cellStyle name="40% - Énfasis4 2 10 2" xfId="2550"/>
    <cellStyle name="40% - Énfasis4 2 10 3" xfId="4234"/>
    <cellStyle name="40% - Énfasis4 2 11" xfId="2076"/>
    <cellStyle name="40% - Énfasis4 2 12" xfId="158"/>
    <cellStyle name="40% - Énfasis4 2 13" xfId="2438"/>
    <cellStyle name="40% - Énfasis4 2 14" xfId="4122"/>
    <cellStyle name="40% - Énfasis4 2 2" xfId="205"/>
    <cellStyle name="40% - Énfasis4 2 2 10" xfId="4169"/>
    <cellStyle name="40% - Énfasis4 2 2 2" xfId="546"/>
    <cellStyle name="40% - Énfasis4 2 2 2 2" xfId="874"/>
    <cellStyle name="40% - Énfasis4 2 2 2 2 2" xfId="1401"/>
    <cellStyle name="40% - Énfasis4 2 2 2 2 2 2" xfId="3658"/>
    <cellStyle name="40% - Énfasis4 2 2 2 2 2 3" xfId="5342"/>
    <cellStyle name="40% - Énfasis4 2 2 2 2 3" xfId="3132"/>
    <cellStyle name="40% - Énfasis4 2 2 2 2 4" xfId="4816"/>
    <cellStyle name="40% - Énfasis4 2 2 2 3" xfId="1400"/>
    <cellStyle name="40% - Énfasis4 2 2 2 3 2" xfId="3657"/>
    <cellStyle name="40% - Énfasis4 2 2 2 3 3" xfId="5341"/>
    <cellStyle name="40% - Énfasis4 2 2 2 4" xfId="2815"/>
    <cellStyle name="40% - Énfasis4 2 2 2 5" xfId="4499"/>
    <cellStyle name="40% - Énfasis4 2 2 3" xfId="547"/>
    <cellStyle name="40% - Énfasis4 2 2 3 2" xfId="875"/>
    <cellStyle name="40% - Énfasis4 2 2 3 2 2" xfId="1403"/>
    <cellStyle name="40% - Énfasis4 2 2 3 2 2 2" xfId="3660"/>
    <cellStyle name="40% - Énfasis4 2 2 3 2 2 3" xfId="5344"/>
    <cellStyle name="40% - Énfasis4 2 2 3 2 3" xfId="3133"/>
    <cellStyle name="40% - Énfasis4 2 2 3 2 4" xfId="4817"/>
    <cellStyle name="40% - Énfasis4 2 2 3 3" xfId="1402"/>
    <cellStyle name="40% - Énfasis4 2 2 3 3 2" xfId="3659"/>
    <cellStyle name="40% - Énfasis4 2 2 3 3 3" xfId="5343"/>
    <cellStyle name="40% - Énfasis4 2 2 3 4" xfId="2816"/>
    <cellStyle name="40% - Énfasis4 2 2 3 5" xfId="4500"/>
    <cellStyle name="40% - Énfasis4 2 2 4" xfId="545"/>
    <cellStyle name="40% - Énfasis4 2 2 4 2" xfId="876"/>
    <cellStyle name="40% - Énfasis4 2 2 4 2 2" xfId="1405"/>
    <cellStyle name="40% - Énfasis4 2 2 4 2 2 2" xfId="3662"/>
    <cellStyle name="40% - Énfasis4 2 2 4 2 2 3" xfId="5346"/>
    <cellStyle name="40% - Énfasis4 2 2 4 2 3" xfId="3134"/>
    <cellStyle name="40% - Énfasis4 2 2 4 2 4" xfId="4818"/>
    <cellStyle name="40% - Énfasis4 2 2 4 3" xfId="1404"/>
    <cellStyle name="40% - Énfasis4 2 2 4 3 2" xfId="3661"/>
    <cellStyle name="40% - Énfasis4 2 2 4 3 3" xfId="5345"/>
    <cellStyle name="40% - Énfasis4 2 2 4 4" xfId="2814"/>
    <cellStyle name="40% - Énfasis4 2 2 4 5" xfId="4498"/>
    <cellStyle name="40% - Énfasis4 2 2 5" xfId="707"/>
    <cellStyle name="40% - Énfasis4 2 2 5 2" xfId="1406"/>
    <cellStyle name="40% - Énfasis4 2 2 5 2 2" xfId="3663"/>
    <cellStyle name="40% - Énfasis4 2 2 5 2 3" xfId="5347"/>
    <cellStyle name="40% - Énfasis4 2 2 5 3" xfId="2965"/>
    <cellStyle name="40% - Énfasis4 2 2 5 4" xfId="4649"/>
    <cellStyle name="40% - Énfasis4 2 2 6" xfId="1399"/>
    <cellStyle name="40% - Énfasis4 2 2 6 2" xfId="3656"/>
    <cellStyle name="40% - Énfasis4 2 2 6 3" xfId="5340"/>
    <cellStyle name="40% - Énfasis4 2 2 7" xfId="390"/>
    <cellStyle name="40% - Énfasis4 2 2 7 2" xfId="2662"/>
    <cellStyle name="40% - Énfasis4 2 2 7 3" xfId="4346"/>
    <cellStyle name="40% - Énfasis4 2 2 8" xfId="1933"/>
    <cellStyle name="40% - Énfasis4 2 2 9" xfId="2485"/>
    <cellStyle name="40% - Énfasis4 2 3" xfId="548"/>
    <cellStyle name="40% - Énfasis4 2 3 2" xfId="877"/>
    <cellStyle name="40% - Énfasis4 2 3 2 2" xfId="1408"/>
    <cellStyle name="40% - Énfasis4 2 3 2 2 2" xfId="3665"/>
    <cellStyle name="40% - Énfasis4 2 3 2 2 3" xfId="5349"/>
    <cellStyle name="40% - Énfasis4 2 3 2 3" xfId="3135"/>
    <cellStyle name="40% - Énfasis4 2 3 2 4" xfId="4819"/>
    <cellStyle name="40% - Énfasis4 2 3 3" xfId="1407"/>
    <cellStyle name="40% - Énfasis4 2 3 3 2" xfId="3664"/>
    <cellStyle name="40% - Énfasis4 2 3 3 3" xfId="5348"/>
    <cellStyle name="40% - Énfasis4 2 3 4" xfId="2343"/>
    <cellStyle name="40% - Énfasis4 2 3 5" xfId="2817"/>
    <cellStyle name="40% - Énfasis4 2 3 6" xfId="4501"/>
    <cellStyle name="40% - Énfasis4 2 4" xfId="549"/>
    <cellStyle name="40% - Énfasis4 2 4 2" xfId="878"/>
    <cellStyle name="40% - Énfasis4 2 4 2 2" xfId="1410"/>
    <cellStyle name="40% - Énfasis4 2 4 2 2 2" xfId="3667"/>
    <cellStyle name="40% - Énfasis4 2 4 2 2 3" xfId="5351"/>
    <cellStyle name="40% - Énfasis4 2 4 2 3" xfId="3136"/>
    <cellStyle name="40% - Énfasis4 2 4 2 4" xfId="4820"/>
    <cellStyle name="40% - Énfasis4 2 4 3" xfId="1409"/>
    <cellStyle name="40% - Énfasis4 2 4 3 2" xfId="3666"/>
    <cellStyle name="40% - Énfasis4 2 4 3 3" xfId="5350"/>
    <cellStyle name="40% - Énfasis4 2 4 4" xfId="2818"/>
    <cellStyle name="40% - Énfasis4 2 4 5" xfId="4502"/>
    <cellStyle name="40% - Énfasis4 2 5" xfId="544"/>
    <cellStyle name="40% - Énfasis4 2 5 2" xfId="879"/>
    <cellStyle name="40% - Énfasis4 2 5 2 2" xfId="1412"/>
    <cellStyle name="40% - Énfasis4 2 5 2 2 2" xfId="3669"/>
    <cellStyle name="40% - Énfasis4 2 5 2 2 3" xfId="5353"/>
    <cellStyle name="40% - Énfasis4 2 5 2 3" xfId="3137"/>
    <cellStyle name="40% - Énfasis4 2 5 2 4" xfId="4821"/>
    <cellStyle name="40% - Énfasis4 2 5 3" xfId="1411"/>
    <cellStyle name="40% - Énfasis4 2 5 3 2" xfId="3668"/>
    <cellStyle name="40% - Énfasis4 2 5 3 3" xfId="5352"/>
    <cellStyle name="40% - Énfasis4 2 5 4" xfId="2813"/>
    <cellStyle name="40% - Énfasis4 2 5 5" xfId="4497"/>
    <cellStyle name="40% - Énfasis4 2 6" xfId="706"/>
    <cellStyle name="40% - Énfasis4 2 6 2" xfId="1413"/>
    <cellStyle name="40% - Énfasis4 2 6 2 2" xfId="3670"/>
    <cellStyle name="40% - Énfasis4 2 6 2 3" xfId="5354"/>
    <cellStyle name="40% - Énfasis4 2 6 3" xfId="2964"/>
    <cellStyle name="40% - Énfasis4 2 6 4" xfId="4648"/>
    <cellStyle name="40% - Énfasis4 2 7" xfId="357"/>
    <cellStyle name="40% - Énfasis4 2 7 2" xfId="1414"/>
    <cellStyle name="40% - Énfasis4 2 7 2 2" xfId="3671"/>
    <cellStyle name="40% - Énfasis4 2 7 2 3" xfId="5355"/>
    <cellStyle name="40% - Énfasis4 2 7 3" xfId="2630"/>
    <cellStyle name="40% - Énfasis4 2 7 4" xfId="4314"/>
    <cellStyle name="40% - Énfasis4 2 8" xfId="324"/>
    <cellStyle name="40% - Énfasis4 2 8 2" xfId="1415"/>
    <cellStyle name="40% - Énfasis4 2 8 2 2" xfId="3672"/>
    <cellStyle name="40% - Énfasis4 2 8 2 3" xfId="5356"/>
    <cellStyle name="40% - Énfasis4 2 8 3" xfId="2597"/>
    <cellStyle name="40% - Énfasis4 2 8 4" xfId="4281"/>
    <cellStyle name="40% - Énfasis4 2 9" xfId="1398"/>
    <cellStyle name="40% - Énfasis4 2 9 2" xfId="3655"/>
    <cellStyle name="40% - Énfasis4 2 9 3" xfId="5339"/>
    <cellStyle name="40% - Énfasis4 3" xfId="143"/>
    <cellStyle name="40% - Énfasis4 3 10" xfId="2344"/>
    <cellStyle name="40% - Énfasis4 3 11" xfId="2423"/>
    <cellStyle name="40% - Énfasis4 3 12" xfId="4107"/>
    <cellStyle name="40% - Énfasis4 3 2" xfId="216"/>
    <cellStyle name="40% - Énfasis4 3 2 2" xfId="880"/>
    <cellStyle name="40% - Énfasis4 3 2 2 2" xfId="1418"/>
    <cellStyle name="40% - Énfasis4 3 2 2 2 2" xfId="3675"/>
    <cellStyle name="40% - Énfasis4 3 2 2 2 3" xfId="5359"/>
    <cellStyle name="40% - Énfasis4 3 2 2 3" xfId="3138"/>
    <cellStyle name="40% - Énfasis4 3 2 2 4" xfId="4822"/>
    <cellStyle name="40% - Énfasis4 3 2 3" xfId="1417"/>
    <cellStyle name="40% - Énfasis4 3 2 3 2" xfId="3674"/>
    <cellStyle name="40% - Énfasis4 3 2 3 3" xfId="5358"/>
    <cellStyle name="40% - Énfasis4 3 2 4" xfId="551"/>
    <cellStyle name="40% - Énfasis4 3 2 4 2" xfId="2820"/>
    <cellStyle name="40% - Énfasis4 3 2 4 3" xfId="4504"/>
    <cellStyle name="40% - Énfasis4 3 2 5" xfId="2075"/>
    <cellStyle name="40% - Énfasis4 3 2 6" xfId="2495"/>
    <cellStyle name="40% - Énfasis4 3 2 7" xfId="4179"/>
    <cellStyle name="40% - Énfasis4 3 3" xfId="552"/>
    <cellStyle name="40% - Énfasis4 3 3 2" xfId="881"/>
    <cellStyle name="40% - Énfasis4 3 3 2 2" xfId="1420"/>
    <cellStyle name="40% - Énfasis4 3 3 2 2 2" xfId="3677"/>
    <cellStyle name="40% - Énfasis4 3 3 2 2 3" xfId="5361"/>
    <cellStyle name="40% - Énfasis4 3 3 2 3" xfId="3139"/>
    <cellStyle name="40% - Énfasis4 3 3 2 4" xfId="4823"/>
    <cellStyle name="40% - Énfasis4 3 3 3" xfId="1419"/>
    <cellStyle name="40% - Énfasis4 3 3 3 2" xfId="3676"/>
    <cellStyle name="40% - Énfasis4 3 3 3 3" xfId="5360"/>
    <cellStyle name="40% - Énfasis4 3 3 4" xfId="1941"/>
    <cellStyle name="40% - Énfasis4 3 3 5" xfId="2821"/>
    <cellStyle name="40% - Énfasis4 3 3 6" xfId="4505"/>
    <cellStyle name="40% - Énfasis4 3 4" xfId="550"/>
    <cellStyle name="40% - Énfasis4 3 4 2" xfId="882"/>
    <cellStyle name="40% - Énfasis4 3 4 2 2" xfId="1422"/>
    <cellStyle name="40% - Énfasis4 3 4 2 2 2" xfId="3679"/>
    <cellStyle name="40% - Énfasis4 3 4 2 2 3" xfId="5363"/>
    <cellStyle name="40% - Énfasis4 3 4 2 3" xfId="3140"/>
    <cellStyle name="40% - Énfasis4 3 4 2 4" xfId="4824"/>
    <cellStyle name="40% - Énfasis4 3 4 3" xfId="1421"/>
    <cellStyle name="40% - Énfasis4 3 4 3 2" xfId="3678"/>
    <cellStyle name="40% - Énfasis4 3 4 3 3" xfId="5362"/>
    <cellStyle name="40% - Énfasis4 3 4 4" xfId="2819"/>
    <cellStyle name="40% - Énfasis4 3 4 5" xfId="4503"/>
    <cellStyle name="40% - Énfasis4 3 5" xfId="708"/>
    <cellStyle name="40% - Énfasis4 3 5 2" xfId="1423"/>
    <cellStyle name="40% - Énfasis4 3 5 2 2" xfId="3680"/>
    <cellStyle name="40% - Énfasis4 3 5 2 3" xfId="5364"/>
    <cellStyle name="40% - Énfasis4 3 5 3" xfId="2966"/>
    <cellStyle name="40% - Énfasis4 3 5 4" xfId="4650"/>
    <cellStyle name="40% - Énfasis4 3 6" xfId="372"/>
    <cellStyle name="40% - Énfasis4 3 6 2" xfId="1424"/>
    <cellStyle name="40% - Énfasis4 3 6 2 2" xfId="3681"/>
    <cellStyle name="40% - Énfasis4 3 6 2 3" xfId="5365"/>
    <cellStyle name="40% - Énfasis4 3 6 3" xfId="2645"/>
    <cellStyle name="40% - Énfasis4 3 6 4" xfId="4329"/>
    <cellStyle name="40% - Énfasis4 3 7" xfId="307"/>
    <cellStyle name="40% - Énfasis4 3 7 2" xfId="1425"/>
    <cellStyle name="40% - Énfasis4 3 7 2 2" xfId="3682"/>
    <cellStyle name="40% - Énfasis4 3 7 2 3" xfId="5366"/>
    <cellStyle name="40% - Énfasis4 3 7 3" xfId="2580"/>
    <cellStyle name="40% - Énfasis4 3 7 4" xfId="4264"/>
    <cellStyle name="40% - Énfasis4 3 8" xfId="1416"/>
    <cellStyle name="40% - Énfasis4 3 8 2" xfId="3673"/>
    <cellStyle name="40% - Énfasis4 3 8 3" xfId="5357"/>
    <cellStyle name="40% - Énfasis4 3 9" xfId="260"/>
    <cellStyle name="40% - Énfasis4 3 9 2" xfId="2533"/>
    <cellStyle name="40% - Énfasis4 3 9 3" xfId="4217"/>
    <cellStyle name="40% - Énfasis4 4" xfId="187"/>
    <cellStyle name="40% - Énfasis4 4 2" xfId="554"/>
    <cellStyle name="40% - Énfasis4 4 2 2" xfId="884"/>
    <cellStyle name="40% - Énfasis4 4 2 2 2" xfId="1428"/>
    <cellStyle name="40% - Énfasis4 4 2 2 2 2" xfId="3685"/>
    <cellStyle name="40% - Énfasis4 4 2 2 2 3" xfId="5369"/>
    <cellStyle name="40% - Énfasis4 4 2 2 3" xfId="3142"/>
    <cellStyle name="40% - Énfasis4 4 2 2 4" xfId="4826"/>
    <cellStyle name="40% - Énfasis4 4 2 3" xfId="1427"/>
    <cellStyle name="40% - Énfasis4 4 2 3 2" xfId="3684"/>
    <cellStyle name="40% - Énfasis4 4 2 3 3" xfId="5368"/>
    <cellStyle name="40% - Énfasis4 4 2 4" xfId="2823"/>
    <cellStyle name="40% - Énfasis4 4 2 5" xfId="4507"/>
    <cellStyle name="40% - Énfasis4 4 3" xfId="555"/>
    <cellStyle name="40% - Énfasis4 4 3 2" xfId="885"/>
    <cellStyle name="40% - Énfasis4 4 3 2 2" xfId="1430"/>
    <cellStyle name="40% - Énfasis4 4 3 2 2 2" xfId="3687"/>
    <cellStyle name="40% - Énfasis4 4 3 2 2 3" xfId="5371"/>
    <cellStyle name="40% - Énfasis4 4 3 2 3" xfId="3143"/>
    <cellStyle name="40% - Énfasis4 4 3 2 4" xfId="4827"/>
    <cellStyle name="40% - Énfasis4 4 3 3" xfId="1429"/>
    <cellStyle name="40% - Énfasis4 4 3 3 2" xfId="3686"/>
    <cellStyle name="40% - Énfasis4 4 3 3 3" xfId="5370"/>
    <cellStyle name="40% - Énfasis4 4 3 4" xfId="2824"/>
    <cellStyle name="40% - Énfasis4 4 3 5" xfId="4508"/>
    <cellStyle name="40% - Énfasis4 4 4" xfId="883"/>
    <cellStyle name="40% - Énfasis4 4 4 2" xfId="1431"/>
    <cellStyle name="40% - Énfasis4 4 4 2 2" xfId="3688"/>
    <cellStyle name="40% - Énfasis4 4 4 2 3" xfId="5372"/>
    <cellStyle name="40% - Énfasis4 4 4 3" xfId="3141"/>
    <cellStyle name="40% - Énfasis4 4 4 4" xfId="4825"/>
    <cellStyle name="40% - Énfasis4 4 5" xfId="1426"/>
    <cellStyle name="40% - Énfasis4 4 5 2" xfId="3683"/>
    <cellStyle name="40% - Énfasis4 4 5 3" xfId="5367"/>
    <cellStyle name="40% - Énfasis4 4 6" xfId="553"/>
    <cellStyle name="40% - Énfasis4 4 6 2" xfId="2822"/>
    <cellStyle name="40% - Énfasis4 4 6 3" xfId="4506"/>
    <cellStyle name="40% - Énfasis4 4 7" xfId="2342"/>
    <cellStyle name="40% - Énfasis4 4 8" xfId="2467"/>
    <cellStyle name="40% - Énfasis4 4 9" xfId="4151"/>
    <cellStyle name="40% - Énfasis4 5" xfId="173"/>
    <cellStyle name="40% - Énfasis4 5 2" xfId="557"/>
    <cellStyle name="40% - Énfasis4 5 2 2" xfId="887"/>
    <cellStyle name="40% - Énfasis4 5 2 2 2" xfId="1434"/>
    <cellStyle name="40% - Énfasis4 5 2 2 2 2" xfId="3691"/>
    <cellStyle name="40% - Énfasis4 5 2 2 2 3" xfId="5375"/>
    <cellStyle name="40% - Énfasis4 5 2 2 3" xfId="3145"/>
    <cellStyle name="40% - Énfasis4 5 2 2 4" xfId="4829"/>
    <cellStyle name="40% - Énfasis4 5 2 3" xfId="1433"/>
    <cellStyle name="40% - Énfasis4 5 2 3 2" xfId="3690"/>
    <cellStyle name="40% - Énfasis4 5 2 3 3" xfId="5374"/>
    <cellStyle name="40% - Énfasis4 5 2 4" xfId="2826"/>
    <cellStyle name="40% - Énfasis4 5 2 5" xfId="4510"/>
    <cellStyle name="40% - Énfasis4 5 3" xfId="886"/>
    <cellStyle name="40% - Énfasis4 5 3 2" xfId="1435"/>
    <cellStyle name="40% - Énfasis4 5 3 2 2" xfId="3692"/>
    <cellStyle name="40% - Énfasis4 5 3 2 3" xfId="5376"/>
    <cellStyle name="40% - Énfasis4 5 3 3" xfId="3144"/>
    <cellStyle name="40% - Énfasis4 5 3 4" xfId="4828"/>
    <cellStyle name="40% - Énfasis4 5 4" xfId="1432"/>
    <cellStyle name="40% - Énfasis4 5 4 2" xfId="3689"/>
    <cellStyle name="40% - Énfasis4 5 4 3" xfId="5373"/>
    <cellStyle name="40% - Énfasis4 5 5" xfId="556"/>
    <cellStyle name="40% - Énfasis4 5 5 2" xfId="2825"/>
    <cellStyle name="40% - Énfasis4 5 5 3" xfId="4509"/>
    <cellStyle name="40% - Énfasis4 5 6" xfId="2453"/>
    <cellStyle name="40% - Énfasis4 5 7" xfId="4137"/>
    <cellStyle name="40% - Énfasis4 6" xfId="558"/>
    <cellStyle name="40% - Énfasis4 6 2" xfId="888"/>
    <cellStyle name="40% - Énfasis4 6 2 2" xfId="1437"/>
    <cellStyle name="40% - Énfasis4 6 2 2 2" xfId="3694"/>
    <cellStyle name="40% - Énfasis4 6 2 2 3" xfId="5378"/>
    <cellStyle name="40% - Énfasis4 6 2 3" xfId="3146"/>
    <cellStyle name="40% - Énfasis4 6 2 4" xfId="4830"/>
    <cellStyle name="40% - Énfasis4 6 3" xfId="1436"/>
    <cellStyle name="40% - Énfasis4 6 3 2" xfId="3693"/>
    <cellStyle name="40% - Énfasis4 6 3 3" xfId="5377"/>
    <cellStyle name="40% - Énfasis4 6 4" xfId="2827"/>
    <cellStyle name="40% - Énfasis4 6 5" xfId="4511"/>
    <cellStyle name="40% - Énfasis4 7" xfId="559"/>
    <cellStyle name="40% - Énfasis4 7 2" xfId="889"/>
    <cellStyle name="40% - Énfasis4 7 2 2" xfId="1439"/>
    <cellStyle name="40% - Énfasis4 7 2 2 2" xfId="3696"/>
    <cellStyle name="40% - Énfasis4 7 2 2 3" xfId="5380"/>
    <cellStyle name="40% - Énfasis4 7 2 3" xfId="3147"/>
    <cellStyle name="40% - Énfasis4 7 2 4" xfId="4831"/>
    <cellStyle name="40% - Énfasis4 7 3" xfId="1438"/>
    <cellStyle name="40% - Énfasis4 7 3 2" xfId="3695"/>
    <cellStyle name="40% - Énfasis4 7 3 3" xfId="5379"/>
    <cellStyle name="40% - Énfasis4 7 4" xfId="2828"/>
    <cellStyle name="40% - Énfasis4 7 5" xfId="4512"/>
    <cellStyle name="40% - Énfasis4 8" xfId="342"/>
    <cellStyle name="40% - Énfasis4 8 2" xfId="1440"/>
    <cellStyle name="40% - Énfasis4 8 2 2" xfId="3697"/>
    <cellStyle name="40% - Énfasis4 8 2 3" xfId="5381"/>
    <cellStyle name="40% - Énfasis4 8 3" xfId="2615"/>
    <cellStyle name="40% - Énfasis4 8 4" xfId="4299"/>
    <cellStyle name="40% - Énfasis4 9" xfId="293"/>
    <cellStyle name="40% - Énfasis4 9 2" xfId="1441"/>
    <cellStyle name="40% - Énfasis4 9 2 2" xfId="3698"/>
    <cellStyle name="40% - Énfasis4 9 2 3" xfId="5382"/>
    <cellStyle name="40% - Énfasis4 9 3" xfId="2566"/>
    <cellStyle name="40% - Énfasis4 9 4" xfId="4250"/>
    <cellStyle name="40% - Énfasis5" xfId="88" builtinId="47" customBuiltin="1"/>
    <cellStyle name="40% - Énfasis5 10" xfId="244"/>
    <cellStyle name="40% - Énfasis5 10 2" xfId="2519"/>
    <cellStyle name="40% - Énfasis5 10 3" xfId="4203"/>
    <cellStyle name="40% - Énfasis5 11" xfId="2402"/>
    <cellStyle name="40% - Énfasis5 12" xfId="4086"/>
    <cellStyle name="40% - Énfasis5 2" xfId="12"/>
    <cellStyle name="40% - Énfasis5 2 10" xfId="278"/>
    <cellStyle name="40% - Énfasis5 2 10 2" xfId="2551"/>
    <cellStyle name="40% - Énfasis5 2 10 3" xfId="4235"/>
    <cellStyle name="40% - Énfasis5 2 11" xfId="2074"/>
    <cellStyle name="40% - Énfasis5 2 12" xfId="159"/>
    <cellStyle name="40% - Énfasis5 2 13" xfId="2439"/>
    <cellStyle name="40% - Énfasis5 2 14" xfId="4123"/>
    <cellStyle name="40% - Énfasis5 2 2" xfId="206"/>
    <cellStyle name="40% - Énfasis5 2 2 10" xfId="4170"/>
    <cellStyle name="40% - Énfasis5 2 2 2" xfId="562"/>
    <cellStyle name="40% - Énfasis5 2 2 2 2" xfId="890"/>
    <cellStyle name="40% - Énfasis5 2 2 2 2 2" xfId="1445"/>
    <cellStyle name="40% - Énfasis5 2 2 2 2 2 2" xfId="3702"/>
    <cellStyle name="40% - Énfasis5 2 2 2 2 2 3" xfId="5386"/>
    <cellStyle name="40% - Énfasis5 2 2 2 2 3" xfId="3148"/>
    <cellStyle name="40% - Énfasis5 2 2 2 2 4" xfId="4832"/>
    <cellStyle name="40% - Énfasis5 2 2 2 3" xfId="1444"/>
    <cellStyle name="40% - Énfasis5 2 2 2 3 2" xfId="3701"/>
    <cellStyle name="40% - Énfasis5 2 2 2 3 3" xfId="5385"/>
    <cellStyle name="40% - Énfasis5 2 2 2 4" xfId="2831"/>
    <cellStyle name="40% - Énfasis5 2 2 2 5" xfId="4515"/>
    <cellStyle name="40% - Énfasis5 2 2 3" xfId="563"/>
    <cellStyle name="40% - Énfasis5 2 2 3 2" xfId="891"/>
    <cellStyle name="40% - Énfasis5 2 2 3 2 2" xfId="1447"/>
    <cellStyle name="40% - Énfasis5 2 2 3 2 2 2" xfId="3704"/>
    <cellStyle name="40% - Énfasis5 2 2 3 2 2 3" xfId="5388"/>
    <cellStyle name="40% - Énfasis5 2 2 3 2 3" xfId="3149"/>
    <cellStyle name="40% - Énfasis5 2 2 3 2 4" xfId="4833"/>
    <cellStyle name="40% - Énfasis5 2 2 3 3" xfId="1446"/>
    <cellStyle name="40% - Énfasis5 2 2 3 3 2" xfId="3703"/>
    <cellStyle name="40% - Énfasis5 2 2 3 3 3" xfId="5387"/>
    <cellStyle name="40% - Énfasis5 2 2 3 4" xfId="2832"/>
    <cellStyle name="40% - Énfasis5 2 2 3 5" xfId="4516"/>
    <cellStyle name="40% - Énfasis5 2 2 4" xfId="561"/>
    <cellStyle name="40% - Énfasis5 2 2 4 2" xfId="892"/>
    <cellStyle name="40% - Énfasis5 2 2 4 2 2" xfId="1449"/>
    <cellStyle name="40% - Énfasis5 2 2 4 2 2 2" xfId="3706"/>
    <cellStyle name="40% - Énfasis5 2 2 4 2 2 3" xfId="5390"/>
    <cellStyle name="40% - Énfasis5 2 2 4 2 3" xfId="3150"/>
    <cellStyle name="40% - Énfasis5 2 2 4 2 4" xfId="4834"/>
    <cellStyle name="40% - Énfasis5 2 2 4 3" xfId="1448"/>
    <cellStyle name="40% - Énfasis5 2 2 4 3 2" xfId="3705"/>
    <cellStyle name="40% - Énfasis5 2 2 4 3 3" xfId="5389"/>
    <cellStyle name="40% - Énfasis5 2 2 4 4" xfId="2830"/>
    <cellStyle name="40% - Énfasis5 2 2 4 5" xfId="4514"/>
    <cellStyle name="40% - Énfasis5 2 2 5" xfId="710"/>
    <cellStyle name="40% - Énfasis5 2 2 5 2" xfId="1450"/>
    <cellStyle name="40% - Énfasis5 2 2 5 2 2" xfId="3707"/>
    <cellStyle name="40% - Énfasis5 2 2 5 2 3" xfId="5391"/>
    <cellStyle name="40% - Énfasis5 2 2 5 3" xfId="2968"/>
    <cellStyle name="40% - Énfasis5 2 2 5 4" xfId="4652"/>
    <cellStyle name="40% - Énfasis5 2 2 6" xfId="1443"/>
    <cellStyle name="40% - Énfasis5 2 2 6 2" xfId="3700"/>
    <cellStyle name="40% - Énfasis5 2 2 6 3" xfId="5384"/>
    <cellStyle name="40% - Énfasis5 2 2 7" xfId="391"/>
    <cellStyle name="40% - Énfasis5 2 2 7 2" xfId="2663"/>
    <cellStyle name="40% - Énfasis5 2 2 7 3" xfId="4347"/>
    <cellStyle name="40% - Énfasis5 2 2 8" xfId="1940"/>
    <cellStyle name="40% - Énfasis5 2 2 9" xfId="2486"/>
    <cellStyle name="40% - Énfasis5 2 3" xfId="564"/>
    <cellStyle name="40% - Énfasis5 2 3 2" xfId="893"/>
    <cellStyle name="40% - Énfasis5 2 3 2 2" xfId="1452"/>
    <cellStyle name="40% - Énfasis5 2 3 2 2 2" xfId="3709"/>
    <cellStyle name="40% - Énfasis5 2 3 2 2 3" xfId="5393"/>
    <cellStyle name="40% - Énfasis5 2 3 2 3" xfId="3151"/>
    <cellStyle name="40% - Énfasis5 2 3 2 4" xfId="4835"/>
    <cellStyle name="40% - Énfasis5 2 3 3" xfId="1451"/>
    <cellStyle name="40% - Énfasis5 2 3 3 2" xfId="3708"/>
    <cellStyle name="40% - Énfasis5 2 3 3 3" xfId="5392"/>
    <cellStyle name="40% - Énfasis5 2 3 4" xfId="1832"/>
    <cellStyle name="40% - Énfasis5 2 3 5" xfId="2833"/>
    <cellStyle name="40% - Énfasis5 2 3 6" xfId="4517"/>
    <cellStyle name="40% - Énfasis5 2 4" xfId="565"/>
    <cellStyle name="40% - Énfasis5 2 4 2" xfId="894"/>
    <cellStyle name="40% - Énfasis5 2 4 2 2" xfId="1454"/>
    <cellStyle name="40% - Énfasis5 2 4 2 2 2" xfId="3711"/>
    <cellStyle name="40% - Énfasis5 2 4 2 2 3" xfId="5395"/>
    <cellStyle name="40% - Énfasis5 2 4 2 3" xfId="3152"/>
    <cellStyle name="40% - Énfasis5 2 4 2 4" xfId="4836"/>
    <cellStyle name="40% - Énfasis5 2 4 3" xfId="1453"/>
    <cellStyle name="40% - Énfasis5 2 4 3 2" xfId="3710"/>
    <cellStyle name="40% - Énfasis5 2 4 3 3" xfId="5394"/>
    <cellStyle name="40% - Énfasis5 2 4 4" xfId="2834"/>
    <cellStyle name="40% - Énfasis5 2 4 5" xfId="4518"/>
    <cellStyle name="40% - Énfasis5 2 5" xfId="560"/>
    <cellStyle name="40% - Énfasis5 2 5 2" xfId="895"/>
    <cellStyle name="40% - Énfasis5 2 5 2 2" xfId="1456"/>
    <cellStyle name="40% - Énfasis5 2 5 2 2 2" xfId="3713"/>
    <cellStyle name="40% - Énfasis5 2 5 2 2 3" xfId="5397"/>
    <cellStyle name="40% - Énfasis5 2 5 2 3" xfId="3153"/>
    <cellStyle name="40% - Énfasis5 2 5 2 4" xfId="4837"/>
    <cellStyle name="40% - Énfasis5 2 5 3" xfId="1455"/>
    <cellStyle name="40% - Énfasis5 2 5 3 2" xfId="3712"/>
    <cellStyle name="40% - Énfasis5 2 5 3 3" xfId="5396"/>
    <cellStyle name="40% - Énfasis5 2 5 4" xfId="2829"/>
    <cellStyle name="40% - Énfasis5 2 5 5" xfId="4513"/>
    <cellStyle name="40% - Énfasis5 2 6" xfId="709"/>
    <cellStyle name="40% - Énfasis5 2 6 2" xfId="1457"/>
    <cellStyle name="40% - Énfasis5 2 6 2 2" xfId="3714"/>
    <cellStyle name="40% - Énfasis5 2 6 2 3" xfId="5398"/>
    <cellStyle name="40% - Énfasis5 2 6 3" xfId="2967"/>
    <cellStyle name="40% - Énfasis5 2 6 4" xfId="4651"/>
    <cellStyle name="40% - Énfasis5 2 7" xfId="358"/>
    <cellStyle name="40% - Énfasis5 2 7 2" xfId="1458"/>
    <cellStyle name="40% - Énfasis5 2 7 2 2" xfId="3715"/>
    <cellStyle name="40% - Énfasis5 2 7 2 3" xfId="5399"/>
    <cellStyle name="40% - Énfasis5 2 7 3" xfId="2631"/>
    <cellStyle name="40% - Énfasis5 2 7 4" xfId="4315"/>
    <cellStyle name="40% - Énfasis5 2 8" xfId="325"/>
    <cellStyle name="40% - Énfasis5 2 8 2" xfId="1459"/>
    <cellStyle name="40% - Énfasis5 2 8 2 2" xfId="3716"/>
    <cellStyle name="40% - Énfasis5 2 8 2 3" xfId="5400"/>
    <cellStyle name="40% - Énfasis5 2 8 3" xfId="2598"/>
    <cellStyle name="40% - Énfasis5 2 8 4" xfId="4282"/>
    <cellStyle name="40% - Énfasis5 2 9" xfId="1442"/>
    <cellStyle name="40% - Énfasis5 2 9 2" xfId="3699"/>
    <cellStyle name="40% - Énfasis5 2 9 3" xfId="5383"/>
    <cellStyle name="40% - Énfasis5 3" xfId="144"/>
    <cellStyle name="40% - Énfasis5 3 10" xfId="2329"/>
    <cellStyle name="40% - Énfasis5 3 11" xfId="2424"/>
    <cellStyle name="40% - Énfasis5 3 12" xfId="4108"/>
    <cellStyle name="40% - Énfasis5 3 2" xfId="212"/>
    <cellStyle name="40% - Énfasis5 3 2 2" xfId="896"/>
    <cellStyle name="40% - Énfasis5 3 2 2 2" xfId="1462"/>
    <cellStyle name="40% - Énfasis5 3 2 2 2 2" xfId="3719"/>
    <cellStyle name="40% - Énfasis5 3 2 2 2 3" xfId="5403"/>
    <cellStyle name="40% - Énfasis5 3 2 2 3" xfId="3154"/>
    <cellStyle name="40% - Énfasis5 3 2 2 4" xfId="4838"/>
    <cellStyle name="40% - Énfasis5 3 2 3" xfId="1461"/>
    <cellStyle name="40% - Énfasis5 3 2 3 2" xfId="3718"/>
    <cellStyle name="40% - Énfasis5 3 2 3 3" xfId="5402"/>
    <cellStyle name="40% - Énfasis5 3 2 4" xfId="567"/>
    <cellStyle name="40% - Énfasis5 3 2 4 2" xfId="2836"/>
    <cellStyle name="40% - Énfasis5 3 2 4 3" xfId="4520"/>
    <cellStyle name="40% - Énfasis5 3 2 5" xfId="2341"/>
    <cellStyle name="40% - Énfasis5 3 2 6" xfId="2492"/>
    <cellStyle name="40% - Énfasis5 3 2 7" xfId="4176"/>
    <cellStyle name="40% - Énfasis5 3 3" xfId="568"/>
    <cellStyle name="40% - Énfasis5 3 3 2" xfId="897"/>
    <cellStyle name="40% - Énfasis5 3 3 2 2" xfId="1464"/>
    <cellStyle name="40% - Énfasis5 3 3 2 2 2" xfId="3721"/>
    <cellStyle name="40% - Énfasis5 3 3 2 2 3" xfId="5405"/>
    <cellStyle name="40% - Énfasis5 3 3 2 3" xfId="3155"/>
    <cellStyle name="40% - Énfasis5 3 3 2 4" xfId="4839"/>
    <cellStyle name="40% - Énfasis5 3 3 3" xfId="1463"/>
    <cellStyle name="40% - Énfasis5 3 3 3 2" xfId="3720"/>
    <cellStyle name="40% - Énfasis5 3 3 3 3" xfId="5404"/>
    <cellStyle name="40% - Énfasis5 3 3 4" xfId="1816"/>
    <cellStyle name="40% - Énfasis5 3 3 5" xfId="2837"/>
    <cellStyle name="40% - Énfasis5 3 3 6" xfId="4521"/>
    <cellStyle name="40% - Énfasis5 3 4" xfId="566"/>
    <cellStyle name="40% - Énfasis5 3 4 2" xfId="898"/>
    <cellStyle name="40% - Énfasis5 3 4 2 2" xfId="1466"/>
    <cellStyle name="40% - Énfasis5 3 4 2 2 2" xfId="3723"/>
    <cellStyle name="40% - Énfasis5 3 4 2 2 3" xfId="5407"/>
    <cellStyle name="40% - Énfasis5 3 4 2 3" xfId="3156"/>
    <cellStyle name="40% - Énfasis5 3 4 2 4" xfId="4840"/>
    <cellStyle name="40% - Énfasis5 3 4 3" xfId="1465"/>
    <cellStyle name="40% - Énfasis5 3 4 3 2" xfId="3722"/>
    <cellStyle name="40% - Énfasis5 3 4 3 3" xfId="5406"/>
    <cellStyle name="40% - Énfasis5 3 4 4" xfId="2835"/>
    <cellStyle name="40% - Énfasis5 3 4 5" xfId="4519"/>
    <cellStyle name="40% - Énfasis5 3 5" xfId="711"/>
    <cellStyle name="40% - Énfasis5 3 5 2" xfId="1467"/>
    <cellStyle name="40% - Énfasis5 3 5 2 2" xfId="3724"/>
    <cellStyle name="40% - Énfasis5 3 5 2 3" xfId="5408"/>
    <cellStyle name="40% - Énfasis5 3 5 3" xfId="2969"/>
    <cellStyle name="40% - Énfasis5 3 5 4" xfId="4653"/>
    <cellStyle name="40% - Énfasis5 3 6" xfId="374"/>
    <cellStyle name="40% - Énfasis5 3 6 2" xfId="1468"/>
    <cellStyle name="40% - Énfasis5 3 6 2 2" xfId="3725"/>
    <cellStyle name="40% - Énfasis5 3 6 2 3" xfId="5409"/>
    <cellStyle name="40% - Énfasis5 3 6 3" xfId="2647"/>
    <cellStyle name="40% - Énfasis5 3 6 4" xfId="4331"/>
    <cellStyle name="40% - Énfasis5 3 7" xfId="309"/>
    <cellStyle name="40% - Énfasis5 3 7 2" xfId="1469"/>
    <cellStyle name="40% - Énfasis5 3 7 2 2" xfId="3726"/>
    <cellStyle name="40% - Énfasis5 3 7 2 3" xfId="5410"/>
    <cellStyle name="40% - Énfasis5 3 7 3" xfId="2582"/>
    <cellStyle name="40% - Énfasis5 3 7 4" xfId="4266"/>
    <cellStyle name="40% - Énfasis5 3 8" xfId="1460"/>
    <cellStyle name="40% - Énfasis5 3 8 2" xfId="3717"/>
    <cellStyle name="40% - Énfasis5 3 8 3" xfId="5401"/>
    <cellStyle name="40% - Énfasis5 3 9" xfId="262"/>
    <cellStyle name="40% - Énfasis5 3 9 2" xfId="2535"/>
    <cellStyle name="40% - Énfasis5 3 9 3" xfId="4219"/>
    <cellStyle name="40% - Énfasis5 4" xfId="189"/>
    <cellStyle name="40% - Énfasis5 4 2" xfId="570"/>
    <cellStyle name="40% - Énfasis5 4 2 2" xfId="900"/>
    <cellStyle name="40% - Énfasis5 4 2 2 2" xfId="1472"/>
    <cellStyle name="40% - Énfasis5 4 2 2 2 2" xfId="3729"/>
    <cellStyle name="40% - Énfasis5 4 2 2 2 3" xfId="5413"/>
    <cellStyle name="40% - Énfasis5 4 2 2 3" xfId="3158"/>
    <cellStyle name="40% - Énfasis5 4 2 2 4" xfId="4842"/>
    <cellStyle name="40% - Énfasis5 4 2 3" xfId="1471"/>
    <cellStyle name="40% - Énfasis5 4 2 3 2" xfId="3728"/>
    <cellStyle name="40% - Énfasis5 4 2 3 3" xfId="5412"/>
    <cellStyle name="40% - Énfasis5 4 2 4" xfId="2839"/>
    <cellStyle name="40% - Énfasis5 4 2 5" xfId="4523"/>
    <cellStyle name="40% - Énfasis5 4 3" xfId="571"/>
    <cellStyle name="40% - Énfasis5 4 3 2" xfId="901"/>
    <cellStyle name="40% - Énfasis5 4 3 2 2" xfId="1474"/>
    <cellStyle name="40% - Énfasis5 4 3 2 2 2" xfId="3731"/>
    <cellStyle name="40% - Énfasis5 4 3 2 2 3" xfId="5415"/>
    <cellStyle name="40% - Énfasis5 4 3 2 3" xfId="3159"/>
    <cellStyle name="40% - Énfasis5 4 3 2 4" xfId="4843"/>
    <cellStyle name="40% - Énfasis5 4 3 3" xfId="1473"/>
    <cellStyle name="40% - Énfasis5 4 3 3 2" xfId="3730"/>
    <cellStyle name="40% - Énfasis5 4 3 3 3" xfId="5414"/>
    <cellStyle name="40% - Énfasis5 4 3 4" xfId="2840"/>
    <cellStyle name="40% - Énfasis5 4 3 5" xfId="4524"/>
    <cellStyle name="40% - Énfasis5 4 4" xfId="899"/>
    <cellStyle name="40% - Énfasis5 4 4 2" xfId="1475"/>
    <cellStyle name="40% - Énfasis5 4 4 2 2" xfId="3732"/>
    <cellStyle name="40% - Énfasis5 4 4 2 3" xfId="5416"/>
    <cellStyle name="40% - Énfasis5 4 4 3" xfId="3157"/>
    <cellStyle name="40% - Énfasis5 4 4 4" xfId="4841"/>
    <cellStyle name="40% - Énfasis5 4 5" xfId="1470"/>
    <cellStyle name="40% - Énfasis5 4 5 2" xfId="3727"/>
    <cellStyle name="40% - Énfasis5 4 5 3" xfId="5411"/>
    <cellStyle name="40% - Énfasis5 4 6" xfId="569"/>
    <cellStyle name="40% - Énfasis5 4 6 2" xfId="2838"/>
    <cellStyle name="40% - Énfasis5 4 6 3" xfId="4522"/>
    <cellStyle name="40% - Énfasis5 4 7" xfId="2340"/>
    <cellStyle name="40% - Énfasis5 4 8" xfId="2469"/>
    <cellStyle name="40% - Énfasis5 4 9" xfId="4153"/>
    <cellStyle name="40% - Énfasis5 5" xfId="174"/>
    <cellStyle name="40% - Énfasis5 5 2" xfId="573"/>
    <cellStyle name="40% - Énfasis5 5 2 2" xfId="903"/>
    <cellStyle name="40% - Énfasis5 5 2 2 2" xfId="1478"/>
    <cellStyle name="40% - Énfasis5 5 2 2 2 2" xfId="3735"/>
    <cellStyle name="40% - Énfasis5 5 2 2 2 3" xfId="5419"/>
    <cellStyle name="40% - Énfasis5 5 2 2 3" xfId="3161"/>
    <cellStyle name="40% - Énfasis5 5 2 2 4" xfId="4845"/>
    <cellStyle name="40% - Énfasis5 5 2 3" xfId="1477"/>
    <cellStyle name="40% - Énfasis5 5 2 3 2" xfId="3734"/>
    <cellStyle name="40% - Énfasis5 5 2 3 3" xfId="5418"/>
    <cellStyle name="40% - Énfasis5 5 2 4" xfId="2842"/>
    <cellStyle name="40% - Énfasis5 5 2 5" xfId="4526"/>
    <cellStyle name="40% - Énfasis5 5 3" xfId="902"/>
    <cellStyle name="40% - Énfasis5 5 3 2" xfId="1479"/>
    <cellStyle name="40% - Énfasis5 5 3 2 2" xfId="3736"/>
    <cellStyle name="40% - Énfasis5 5 3 2 3" xfId="5420"/>
    <cellStyle name="40% - Énfasis5 5 3 3" xfId="3160"/>
    <cellStyle name="40% - Énfasis5 5 3 4" xfId="4844"/>
    <cellStyle name="40% - Énfasis5 5 4" xfId="1476"/>
    <cellStyle name="40% - Énfasis5 5 4 2" xfId="3733"/>
    <cellStyle name="40% - Énfasis5 5 4 3" xfId="5417"/>
    <cellStyle name="40% - Énfasis5 5 5" xfId="572"/>
    <cellStyle name="40% - Énfasis5 5 5 2" xfId="2841"/>
    <cellStyle name="40% - Énfasis5 5 5 3" xfId="4525"/>
    <cellStyle name="40% - Énfasis5 5 6" xfId="2454"/>
    <cellStyle name="40% - Énfasis5 5 7" xfId="4138"/>
    <cellStyle name="40% - Énfasis5 6" xfId="574"/>
    <cellStyle name="40% - Énfasis5 6 2" xfId="904"/>
    <cellStyle name="40% - Énfasis5 6 2 2" xfId="1481"/>
    <cellStyle name="40% - Énfasis5 6 2 2 2" xfId="3738"/>
    <cellStyle name="40% - Énfasis5 6 2 2 3" xfId="5422"/>
    <cellStyle name="40% - Énfasis5 6 2 3" xfId="3162"/>
    <cellStyle name="40% - Énfasis5 6 2 4" xfId="4846"/>
    <cellStyle name="40% - Énfasis5 6 3" xfId="1480"/>
    <cellStyle name="40% - Énfasis5 6 3 2" xfId="3737"/>
    <cellStyle name="40% - Énfasis5 6 3 3" xfId="5421"/>
    <cellStyle name="40% - Énfasis5 6 4" xfId="2843"/>
    <cellStyle name="40% - Énfasis5 6 5" xfId="4527"/>
    <cellStyle name="40% - Énfasis5 7" xfId="575"/>
    <cellStyle name="40% - Énfasis5 7 2" xfId="905"/>
    <cellStyle name="40% - Énfasis5 7 2 2" xfId="1483"/>
    <cellStyle name="40% - Énfasis5 7 2 2 2" xfId="3740"/>
    <cellStyle name="40% - Énfasis5 7 2 2 3" xfId="5424"/>
    <cellStyle name="40% - Énfasis5 7 2 3" xfId="3163"/>
    <cellStyle name="40% - Énfasis5 7 2 4" xfId="4847"/>
    <cellStyle name="40% - Énfasis5 7 3" xfId="1482"/>
    <cellStyle name="40% - Énfasis5 7 3 2" xfId="3739"/>
    <cellStyle name="40% - Énfasis5 7 3 3" xfId="5423"/>
    <cellStyle name="40% - Énfasis5 7 4" xfId="2844"/>
    <cellStyle name="40% - Énfasis5 7 5" xfId="4528"/>
    <cellStyle name="40% - Énfasis5 8" xfId="343"/>
    <cellStyle name="40% - Énfasis5 8 2" xfId="1484"/>
    <cellStyle name="40% - Énfasis5 8 2 2" xfId="3741"/>
    <cellStyle name="40% - Énfasis5 8 2 3" xfId="5425"/>
    <cellStyle name="40% - Énfasis5 8 3" xfId="2616"/>
    <cellStyle name="40% - Énfasis5 8 4" xfId="4300"/>
    <cellStyle name="40% - Énfasis5 9" xfId="294"/>
    <cellStyle name="40% - Énfasis5 9 2" xfId="1485"/>
    <cellStyle name="40% - Énfasis5 9 2 2" xfId="3742"/>
    <cellStyle name="40% - Énfasis5 9 2 3" xfId="5426"/>
    <cellStyle name="40% - Énfasis5 9 3" xfId="2567"/>
    <cellStyle name="40% - Énfasis5 9 4" xfId="4251"/>
    <cellStyle name="40% - Énfasis6" xfId="92" builtinId="51" customBuiltin="1"/>
    <cellStyle name="40% - Énfasis6 10" xfId="246"/>
    <cellStyle name="40% - Énfasis6 10 2" xfId="2521"/>
    <cellStyle name="40% - Énfasis6 10 3" xfId="4205"/>
    <cellStyle name="40% - Énfasis6 11" xfId="2404"/>
    <cellStyle name="40% - Énfasis6 12" xfId="4088"/>
    <cellStyle name="40% - Énfasis6 2" xfId="13"/>
    <cellStyle name="40% - Énfasis6 2 10" xfId="279"/>
    <cellStyle name="40% - Énfasis6 2 10 2" xfId="2552"/>
    <cellStyle name="40% - Énfasis6 2 10 3" xfId="4236"/>
    <cellStyle name="40% - Énfasis6 2 11" xfId="2339"/>
    <cellStyle name="40% - Énfasis6 2 12" xfId="160"/>
    <cellStyle name="40% - Énfasis6 2 13" xfId="2440"/>
    <cellStyle name="40% - Énfasis6 2 14" xfId="4124"/>
    <cellStyle name="40% - Énfasis6 2 2" xfId="207"/>
    <cellStyle name="40% - Énfasis6 2 2 10" xfId="4171"/>
    <cellStyle name="40% - Énfasis6 2 2 2" xfId="578"/>
    <cellStyle name="40% - Énfasis6 2 2 2 2" xfId="906"/>
    <cellStyle name="40% - Énfasis6 2 2 2 2 2" xfId="1489"/>
    <cellStyle name="40% - Énfasis6 2 2 2 2 2 2" xfId="3746"/>
    <cellStyle name="40% - Énfasis6 2 2 2 2 2 3" xfId="5430"/>
    <cellStyle name="40% - Énfasis6 2 2 2 2 3" xfId="3164"/>
    <cellStyle name="40% - Énfasis6 2 2 2 2 4" xfId="4848"/>
    <cellStyle name="40% - Énfasis6 2 2 2 3" xfId="1488"/>
    <cellStyle name="40% - Énfasis6 2 2 2 3 2" xfId="3745"/>
    <cellStyle name="40% - Énfasis6 2 2 2 3 3" xfId="5429"/>
    <cellStyle name="40% - Énfasis6 2 2 2 4" xfId="2847"/>
    <cellStyle name="40% - Énfasis6 2 2 2 5" xfId="4531"/>
    <cellStyle name="40% - Énfasis6 2 2 3" xfId="579"/>
    <cellStyle name="40% - Énfasis6 2 2 3 2" xfId="907"/>
    <cellStyle name="40% - Énfasis6 2 2 3 2 2" xfId="1491"/>
    <cellStyle name="40% - Énfasis6 2 2 3 2 2 2" xfId="3748"/>
    <cellStyle name="40% - Énfasis6 2 2 3 2 2 3" xfId="5432"/>
    <cellStyle name="40% - Énfasis6 2 2 3 2 3" xfId="3165"/>
    <cellStyle name="40% - Énfasis6 2 2 3 2 4" xfId="4849"/>
    <cellStyle name="40% - Énfasis6 2 2 3 3" xfId="1490"/>
    <cellStyle name="40% - Énfasis6 2 2 3 3 2" xfId="3747"/>
    <cellStyle name="40% - Énfasis6 2 2 3 3 3" xfId="5431"/>
    <cellStyle name="40% - Énfasis6 2 2 3 4" xfId="2848"/>
    <cellStyle name="40% - Énfasis6 2 2 3 5" xfId="4532"/>
    <cellStyle name="40% - Énfasis6 2 2 4" xfId="577"/>
    <cellStyle name="40% - Énfasis6 2 2 4 2" xfId="908"/>
    <cellStyle name="40% - Énfasis6 2 2 4 2 2" xfId="1493"/>
    <cellStyle name="40% - Énfasis6 2 2 4 2 2 2" xfId="3750"/>
    <cellStyle name="40% - Énfasis6 2 2 4 2 2 3" xfId="5434"/>
    <cellStyle name="40% - Énfasis6 2 2 4 2 3" xfId="3166"/>
    <cellStyle name="40% - Énfasis6 2 2 4 2 4" xfId="4850"/>
    <cellStyle name="40% - Énfasis6 2 2 4 3" xfId="1492"/>
    <cellStyle name="40% - Énfasis6 2 2 4 3 2" xfId="3749"/>
    <cellStyle name="40% - Énfasis6 2 2 4 3 3" xfId="5433"/>
    <cellStyle name="40% - Énfasis6 2 2 4 4" xfId="2846"/>
    <cellStyle name="40% - Énfasis6 2 2 4 5" xfId="4530"/>
    <cellStyle name="40% - Énfasis6 2 2 5" xfId="713"/>
    <cellStyle name="40% - Énfasis6 2 2 5 2" xfId="1494"/>
    <cellStyle name="40% - Énfasis6 2 2 5 2 2" xfId="3751"/>
    <cellStyle name="40% - Énfasis6 2 2 5 2 3" xfId="5435"/>
    <cellStyle name="40% - Énfasis6 2 2 5 3" xfId="2971"/>
    <cellStyle name="40% - Énfasis6 2 2 5 4" xfId="4655"/>
    <cellStyle name="40% - Énfasis6 2 2 6" xfId="1487"/>
    <cellStyle name="40% - Énfasis6 2 2 6 2" xfId="3744"/>
    <cellStyle name="40% - Énfasis6 2 2 6 3" xfId="5428"/>
    <cellStyle name="40% - Énfasis6 2 2 7" xfId="392"/>
    <cellStyle name="40% - Énfasis6 2 2 7 2" xfId="2664"/>
    <cellStyle name="40% - Énfasis6 2 2 7 3" xfId="4348"/>
    <cellStyle name="40% - Énfasis6 2 2 8" xfId="1981"/>
    <cellStyle name="40% - Énfasis6 2 2 9" xfId="2487"/>
    <cellStyle name="40% - Énfasis6 2 3" xfId="580"/>
    <cellStyle name="40% - Énfasis6 2 3 2" xfId="909"/>
    <cellStyle name="40% - Énfasis6 2 3 2 2" xfId="1496"/>
    <cellStyle name="40% - Énfasis6 2 3 2 2 2" xfId="3753"/>
    <cellStyle name="40% - Énfasis6 2 3 2 2 3" xfId="5437"/>
    <cellStyle name="40% - Énfasis6 2 3 2 3" xfId="3167"/>
    <cellStyle name="40% - Énfasis6 2 3 2 4" xfId="4851"/>
    <cellStyle name="40% - Énfasis6 2 3 3" xfId="1495"/>
    <cellStyle name="40% - Énfasis6 2 3 3 2" xfId="3752"/>
    <cellStyle name="40% - Énfasis6 2 3 3 3" xfId="5436"/>
    <cellStyle name="40% - Énfasis6 2 3 4" xfId="2337"/>
    <cellStyle name="40% - Énfasis6 2 3 5" xfId="2849"/>
    <cellStyle name="40% - Énfasis6 2 3 6" xfId="4533"/>
    <cellStyle name="40% - Énfasis6 2 4" xfId="581"/>
    <cellStyle name="40% - Énfasis6 2 4 2" xfId="910"/>
    <cellStyle name="40% - Énfasis6 2 4 2 2" xfId="1498"/>
    <cellStyle name="40% - Énfasis6 2 4 2 2 2" xfId="3755"/>
    <cellStyle name="40% - Énfasis6 2 4 2 2 3" xfId="5439"/>
    <cellStyle name="40% - Énfasis6 2 4 2 3" xfId="3168"/>
    <cellStyle name="40% - Énfasis6 2 4 2 4" xfId="4852"/>
    <cellStyle name="40% - Énfasis6 2 4 3" xfId="1497"/>
    <cellStyle name="40% - Énfasis6 2 4 3 2" xfId="3754"/>
    <cellStyle name="40% - Énfasis6 2 4 3 3" xfId="5438"/>
    <cellStyle name="40% - Énfasis6 2 4 4" xfId="2850"/>
    <cellStyle name="40% - Énfasis6 2 4 5" xfId="4534"/>
    <cellStyle name="40% - Énfasis6 2 5" xfId="576"/>
    <cellStyle name="40% - Énfasis6 2 5 2" xfId="911"/>
    <cellStyle name="40% - Énfasis6 2 5 2 2" xfId="1500"/>
    <cellStyle name="40% - Énfasis6 2 5 2 2 2" xfId="3757"/>
    <cellStyle name="40% - Énfasis6 2 5 2 2 3" xfId="5441"/>
    <cellStyle name="40% - Énfasis6 2 5 2 3" xfId="3169"/>
    <cellStyle name="40% - Énfasis6 2 5 2 4" xfId="4853"/>
    <cellStyle name="40% - Énfasis6 2 5 3" xfId="1499"/>
    <cellStyle name="40% - Énfasis6 2 5 3 2" xfId="3756"/>
    <cellStyle name="40% - Énfasis6 2 5 3 3" xfId="5440"/>
    <cellStyle name="40% - Énfasis6 2 5 4" xfId="2845"/>
    <cellStyle name="40% - Énfasis6 2 5 5" xfId="4529"/>
    <cellStyle name="40% - Énfasis6 2 6" xfId="712"/>
    <cellStyle name="40% - Énfasis6 2 6 2" xfId="1501"/>
    <cellStyle name="40% - Énfasis6 2 6 2 2" xfId="3758"/>
    <cellStyle name="40% - Énfasis6 2 6 2 3" xfId="5442"/>
    <cellStyle name="40% - Énfasis6 2 6 3" xfId="2970"/>
    <cellStyle name="40% - Énfasis6 2 6 4" xfId="4654"/>
    <cellStyle name="40% - Énfasis6 2 7" xfId="359"/>
    <cellStyle name="40% - Énfasis6 2 7 2" xfId="1502"/>
    <cellStyle name="40% - Énfasis6 2 7 2 2" xfId="3759"/>
    <cellStyle name="40% - Énfasis6 2 7 2 3" xfId="5443"/>
    <cellStyle name="40% - Énfasis6 2 7 3" xfId="2632"/>
    <cellStyle name="40% - Énfasis6 2 7 4" xfId="4316"/>
    <cellStyle name="40% - Énfasis6 2 8" xfId="326"/>
    <cellStyle name="40% - Énfasis6 2 8 2" xfId="1503"/>
    <cellStyle name="40% - Énfasis6 2 8 2 2" xfId="3760"/>
    <cellStyle name="40% - Énfasis6 2 8 2 3" xfId="5444"/>
    <cellStyle name="40% - Énfasis6 2 8 3" xfId="2599"/>
    <cellStyle name="40% - Énfasis6 2 8 4" xfId="4283"/>
    <cellStyle name="40% - Énfasis6 2 9" xfId="1486"/>
    <cellStyle name="40% - Énfasis6 2 9 2" xfId="3743"/>
    <cellStyle name="40% - Énfasis6 2 9 3" xfId="5427"/>
    <cellStyle name="40% - Énfasis6 3" xfId="145"/>
    <cellStyle name="40% - Énfasis6 3 10" xfId="2338"/>
    <cellStyle name="40% - Énfasis6 3 11" xfId="2425"/>
    <cellStyle name="40% - Énfasis6 3 12" xfId="4109"/>
    <cellStyle name="40% - Énfasis6 3 2" xfId="215"/>
    <cellStyle name="40% - Énfasis6 3 2 2" xfId="912"/>
    <cellStyle name="40% - Énfasis6 3 2 2 2" xfId="1506"/>
    <cellStyle name="40% - Énfasis6 3 2 2 2 2" xfId="3763"/>
    <cellStyle name="40% - Énfasis6 3 2 2 2 3" xfId="5447"/>
    <cellStyle name="40% - Énfasis6 3 2 2 3" xfId="3170"/>
    <cellStyle name="40% - Énfasis6 3 2 2 4" xfId="4854"/>
    <cellStyle name="40% - Énfasis6 3 2 3" xfId="1505"/>
    <cellStyle name="40% - Énfasis6 3 2 3 2" xfId="3762"/>
    <cellStyle name="40% - Énfasis6 3 2 3 3" xfId="5446"/>
    <cellStyle name="40% - Énfasis6 3 2 4" xfId="583"/>
    <cellStyle name="40% - Énfasis6 3 2 4 2" xfId="2852"/>
    <cellStyle name="40% - Énfasis6 3 2 4 3" xfId="4536"/>
    <cellStyle name="40% - Énfasis6 3 2 5" xfId="2073"/>
    <cellStyle name="40% - Énfasis6 3 2 6" xfId="2494"/>
    <cellStyle name="40% - Énfasis6 3 2 7" xfId="4178"/>
    <cellStyle name="40% - Énfasis6 3 3" xfId="584"/>
    <cellStyle name="40% - Énfasis6 3 3 2" xfId="913"/>
    <cellStyle name="40% - Énfasis6 3 3 2 2" xfId="1508"/>
    <cellStyle name="40% - Énfasis6 3 3 2 2 2" xfId="3765"/>
    <cellStyle name="40% - Énfasis6 3 3 2 2 3" xfId="5449"/>
    <cellStyle name="40% - Énfasis6 3 3 2 3" xfId="3171"/>
    <cellStyle name="40% - Énfasis6 3 3 2 4" xfId="4855"/>
    <cellStyle name="40% - Énfasis6 3 3 3" xfId="1507"/>
    <cellStyle name="40% - Énfasis6 3 3 3 2" xfId="3764"/>
    <cellStyle name="40% - Énfasis6 3 3 3 3" xfId="5448"/>
    <cellStyle name="40% - Énfasis6 3 3 4" xfId="1934"/>
    <cellStyle name="40% - Énfasis6 3 3 5" xfId="2853"/>
    <cellStyle name="40% - Énfasis6 3 3 6" xfId="4537"/>
    <cellStyle name="40% - Énfasis6 3 4" xfId="582"/>
    <cellStyle name="40% - Énfasis6 3 4 2" xfId="914"/>
    <cellStyle name="40% - Énfasis6 3 4 2 2" xfId="1510"/>
    <cellStyle name="40% - Énfasis6 3 4 2 2 2" xfId="3767"/>
    <cellStyle name="40% - Énfasis6 3 4 2 2 3" xfId="5451"/>
    <cellStyle name="40% - Énfasis6 3 4 2 3" xfId="3172"/>
    <cellStyle name="40% - Énfasis6 3 4 2 4" xfId="4856"/>
    <cellStyle name="40% - Énfasis6 3 4 3" xfId="1509"/>
    <cellStyle name="40% - Énfasis6 3 4 3 2" xfId="3766"/>
    <cellStyle name="40% - Énfasis6 3 4 3 3" xfId="5450"/>
    <cellStyle name="40% - Énfasis6 3 4 4" xfId="2851"/>
    <cellStyle name="40% - Énfasis6 3 4 5" xfId="4535"/>
    <cellStyle name="40% - Énfasis6 3 5" xfId="714"/>
    <cellStyle name="40% - Énfasis6 3 5 2" xfId="1511"/>
    <cellStyle name="40% - Énfasis6 3 5 2 2" xfId="3768"/>
    <cellStyle name="40% - Énfasis6 3 5 2 3" xfId="5452"/>
    <cellStyle name="40% - Énfasis6 3 5 3" xfId="2972"/>
    <cellStyle name="40% - Énfasis6 3 5 4" xfId="4656"/>
    <cellStyle name="40% - Énfasis6 3 6" xfId="376"/>
    <cellStyle name="40% - Énfasis6 3 6 2" xfId="1512"/>
    <cellStyle name="40% - Énfasis6 3 6 2 2" xfId="3769"/>
    <cellStyle name="40% - Énfasis6 3 6 2 3" xfId="5453"/>
    <cellStyle name="40% - Énfasis6 3 6 3" xfId="2649"/>
    <cellStyle name="40% - Énfasis6 3 6 4" xfId="4333"/>
    <cellStyle name="40% - Énfasis6 3 7" xfId="311"/>
    <cellStyle name="40% - Énfasis6 3 7 2" xfId="1513"/>
    <cellStyle name="40% - Énfasis6 3 7 2 2" xfId="3770"/>
    <cellStyle name="40% - Énfasis6 3 7 2 3" xfId="5454"/>
    <cellStyle name="40% - Énfasis6 3 7 3" xfId="2584"/>
    <cellStyle name="40% - Énfasis6 3 7 4" xfId="4268"/>
    <cellStyle name="40% - Énfasis6 3 8" xfId="1504"/>
    <cellStyle name="40% - Énfasis6 3 8 2" xfId="3761"/>
    <cellStyle name="40% - Énfasis6 3 8 3" xfId="5445"/>
    <cellStyle name="40% - Énfasis6 3 9" xfId="264"/>
    <cellStyle name="40% - Énfasis6 3 9 2" xfId="2537"/>
    <cellStyle name="40% - Énfasis6 3 9 3" xfId="4221"/>
    <cellStyle name="40% - Énfasis6 4" xfId="191"/>
    <cellStyle name="40% - Énfasis6 4 2" xfId="586"/>
    <cellStyle name="40% - Énfasis6 4 2 2" xfId="916"/>
    <cellStyle name="40% - Énfasis6 4 2 2 2" xfId="1516"/>
    <cellStyle name="40% - Énfasis6 4 2 2 2 2" xfId="3773"/>
    <cellStyle name="40% - Énfasis6 4 2 2 2 3" xfId="5457"/>
    <cellStyle name="40% - Énfasis6 4 2 2 3" xfId="3174"/>
    <cellStyle name="40% - Énfasis6 4 2 2 4" xfId="4858"/>
    <cellStyle name="40% - Énfasis6 4 2 3" xfId="1515"/>
    <cellStyle name="40% - Énfasis6 4 2 3 2" xfId="3772"/>
    <cellStyle name="40% - Énfasis6 4 2 3 3" xfId="5456"/>
    <cellStyle name="40% - Énfasis6 4 2 4" xfId="2855"/>
    <cellStyle name="40% - Énfasis6 4 2 5" xfId="4539"/>
    <cellStyle name="40% - Énfasis6 4 3" xfId="587"/>
    <cellStyle name="40% - Énfasis6 4 3 2" xfId="917"/>
    <cellStyle name="40% - Énfasis6 4 3 2 2" xfId="1518"/>
    <cellStyle name="40% - Énfasis6 4 3 2 2 2" xfId="3775"/>
    <cellStyle name="40% - Énfasis6 4 3 2 2 3" xfId="5459"/>
    <cellStyle name="40% - Énfasis6 4 3 2 3" xfId="3175"/>
    <cellStyle name="40% - Énfasis6 4 3 2 4" xfId="4859"/>
    <cellStyle name="40% - Énfasis6 4 3 3" xfId="1517"/>
    <cellStyle name="40% - Énfasis6 4 3 3 2" xfId="3774"/>
    <cellStyle name="40% - Énfasis6 4 3 3 3" xfId="5458"/>
    <cellStyle name="40% - Énfasis6 4 3 4" xfId="2856"/>
    <cellStyle name="40% - Énfasis6 4 3 5" xfId="4540"/>
    <cellStyle name="40% - Énfasis6 4 4" xfId="915"/>
    <cellStyle name="40% - Énfasis6 4 4 2" xfId="1519"/>
    <cellStyle name="40% - Énfasis6 4 4 2 2" xfId="3776"/>
    <cellStyle name="40% - Énfasis6 4 4 2 3" xfId="5460"/>
    <cellStyle name="40% - Énfasis6 4 4 3" xfId="3173"/>
    <cellStyle name="40% - Énfasis6 4 4 4" xfId="4857"/>
    <cellStyle name="40% - Énfasis6 4 5" xfId="1514"/>
    <cellStyle name="40% - Énfasis6 4 5 2" xfId="3771"/>
    <cellStyle name="40% - Énfasis6 4 5 3" xfId="5455"/>
    <cellStyle name="40% - Énfasis6 4 6" xfId="585"/>
    <cellStyle name="40% - Énfasis6 4 6 2" xfId="2854"/>
    <cellStyle name="40% - Énfasis6 4 6 3" xfId="4538"/>
    <cellStyle name="40% - Énfasis6 4 7" xfId="2336"/>
    <cellStyle name="40% - Énfasis6 4 8" xfId="2471"/>
    <cellStyle name="40% - Énfasis6 4 9" xfId="4155"/>
    <cellStyle name="40% - Énfasis6 5" xfId="175"/>
    <cellStyle name="40% - Énfasis6 5 2" xfId="589"/>
    <cellStyle name="40% - Énfasis6 5 2 2" xfId="919"/>
    <cellStyle name="40% - Énfasis6 5 2 2 2" xfId="1522"/>
    <cellStyle name="40% - Énfasis6 5 2 2 2 2" xfId="3779"/>
    <cellStyle name="40% - Énfasis6 5 2 2 2 3" xfId="5463"/>
    <cellStyle name="40% - Énfasis6 5 2 2 3" xfId="3177"/>
    <cellStyle name="40% - Énfasis6 5 2 2 4" xfId="4861"/>
    <cellStyle name="40% - Énfasis6 5 2 3" xfId="1521"/>
    <cellStyle name="40% - Énfasis6 5 2 3 2" xfId="3778"/>
    <cellStyle name="40% - Énfasis6 5 2 3 3" xfId="5462"/>
    <cellStyle name="40% - Énfasis6 5 2 4" xfId="2858"/>
    <cellStyle name="40% - Énfasis6 5 2 5" xfId="4542"/>
    <cellStyle name="40% - Énfasis6 5 3" xfId="918"/>
    <cellStyle name="40% - Énfasis6 5 3 2" xfId="1523"/>
    <cellStyle name="40% - Énfasis6 5 3 2 2" xfId="3780"/>
    <cellStyle name="40% - Énfasis6 5 3 2 3" xfId="5464"/>
    <cellStyle name="40% - Énfasis6 5 3 3" xfId="3176"/>
    <cellStyle name="40% - Énfasis6 5 3 4" xfId="4860"/>
    <cellStyle name="40% - Énfasis6 5 4" xfId="1520"/>
    <cellStyle name="40% - Énfasis6 5 4 2" xfId="3777"/>
    <cellStyle name="40% - Énfasis6 5 4 3" xfId="5461"/>
    <cellStyle name="40% - Énfasis6 5 5" xfId="588"/>
    <cellStyle name="40% - Énfasis6 5 5 2" xfId="2857"/>
    <cellStyle name="40% - Énfasis6 5 5 3" xfId="4541"/>
    <cellStyle name="40% - Énfasis6 5 6" xfId="2455"/>
    <cellStyle name="40% - Énfasis6 5 7" xfId="4139"/>
    <cellStyle name="40% - Énfasis6 6" xfId="590"/>
    <cellStyle name="40% - Énfasis6 6 2" xfId="920"/>
    <cellStyle name="40% - Énfasis6 6 2 2" xfId="1525"/>
    <cellStyle name="40% - Énfasis6 6 2 2 2" xfId="3782"/>
    <cellStyle name="40% - Énfasis6 6 2 2 3" xfId="5466"/>
    <cellStyle name="40% - Énfasis6 6 2 3" xfId="3178"/>
    <cellStyle name="40% - Énfasis6 6 2 4" xfId="4862"/>
    <cellStyle name="40% - Énfasis6 6 3" xfId="1524"/>
    <cellStyle name="40% - Énfasis6 6 3 2" xfId="3781"/>
    <cellStyle name="40% - Énfasis6 6 3 3" xfId="5465"/>
    <cellStyle name="40% - Énfasis6 6 4" xfId="2859"/>
    <cellStyle name="40% - Énfasis6 6 5" xfId="4543"/>
    <cellStyle name="40% - Énfasis6 7" xfId="591"/>
    <cellStyle name="40% - Énfasis6 7 2" xfId="921"/>
    <cellStyle name="40% - Énfasis6 7 2 2" xfId="1527"/>
    <cellStyle name="40% - Énfasis6 7 2 2 2" xfId="3784"/>
    <cellStyle name="40% - Énfasis6 7 2 2 3" xfId="5468"/>
    <cellStyle name="40% - Énfasis6 7 2 3" xfId="3179"/>
    <cellStyle name="40% - Énfasis6 7 2 4" xfId="4863"/>
    <cellStyle name="40% - Énfasis6 7 3" xfId="1526"/>
    <cellStyle name="40% - Énfasis6 7 3 2" xfId="3783"/>
    <cellStyle name="40% - Énfasis6 7 3 3" xfId="5467"/>
    <cellStyle name="40% - Énfasis6 7 4" xfId="2860"/>
    <cellStyle name="40% - Énfasis6 7 5" xfId="4544"/>
    <cellStyle name="40% - Énfasis6 8" xfId="344"/>
    <cellStyle name="40% - Énfasis6 8 2" xfId="1528"/>
    <cellStyle name="40% - Énfasis6 8 2 2" xfId="3785"/>
    <cellStyle name="40% - Énfasis6 8 2 3" xfId="5469"/>
    <cellStyle name="40% - Énfasis6 8 3" xfId="2617"/>
    <cellStyle name="40% - Énfasis6 8 4" xfId="4301"/>
    <cellStyle name="40% - Énfasis6 9" xfId="295"/>
    <cellStyle name="40% - Énfasis6 9 2" xfId="1529"/>
    <cellStyle name="40% - Énfasis6 9 2 2" xfId="3786"/>
    <cellStyle name="40% - Énfasis6 9 2 3" xfId="5470"/>
    <cellStyle name="40% - Énfasis6 9 3" xfId="2568"/>
    <cellStyle name="40% - Énfasis6 9 4" xfId="4252"/>
    <cellStyle name="60% - Énfasis1" xfId="73" builtinId="32" customBuiltin="1"/>
    <cellStyle name="60% - Énfasis1 2" xfId="14"/>
    <cellStyle name="60% - Énfasis1 2 2" xfId="1939"/>
    <cellStyle name="60% - Énfasis1 2 3" xfId="2334"/>
    <cellStyle name="60% - Énfasis1 3" xfId="2335"/>
    <cellStyle name="60% - Énfasis1 3 2" xfId="2072"/>
    <cellStyle name="60% - Énfasis1 3 3" xfId="1938"/>
    <cellStyle name="60% - Énfasis1 4" xfId="2330"/>
    <cellStyle name="60% - Énfasis2" xfId="77" builtinId="36" customBuiltin="1"/>
    <cellStyle name="60% - Énfasis2 2" xfId="15"/>
    <cellStyle name="60% - Énfasis2 2 2" xfId="2069"/>
    <cellStyle name="60% - Énfasis2 2 3" xfId="2332"/>
    <cellStyle name="60% - Énfasis2 3" xfId="2333"/>
    <cellStyle name="60% - Énfasis2 3 2" xfId="2071"/>
    <cellStyle name="60% - Énfasis2 3 3" xfId="1937"/>
    <cellStyle name="60% - Énfasis2 4" xfId="2331"/>
    <cellStyle name="60% - Énfasis3" xfId="81" builtinId="40" customBuiltin="1"/>
    <cellStyle name="60% - Énfasis3 2" xfId="16"/>
    <cellStyle name="60% - Énfasis3 2 2" xfId="2070"/>
    <cellStyle name="60% - Énfasis3 2 3" xfId="1936"/>
    <cellStyle name="60% - Énfasis3 3" xfId="1935"/>
    <cellStyle name="60% - Énfasis3 3 2" xfId="1803"/>
    <cellStyle name="60% - Énfasis3 3 3" xfId="1777"/>
    <cellStyle name="60% - Énfasis3 4" xfId="1763"/>
    <cellStyle name="60% - Énfasis4" xfId="85" builtinId="44" customBuiltin="1"/>
    <cellStyle name="60% - Énfasis4 2" xfId="17"/>
    <cellStyle name="60% - Énfasis4 2 2" xfId="2328"/>
    <cellStyle name="60% - Énfasis4 2 3" xfId="2068"/>
    <cellStyle name="60% - Énfasis4 3" xfId="1932"/>
    <cellStyle name="60% - Énfasis4 3 2" xfId="2326"/>
    <cellStyle name="60% - Énfasis4 3 3" xfId="2327"/>
    <cellStyle name="60% - Énfasis4 4" xfId="2067"/>
    <cellStyle name="60% - Énfasis5" xfId="89" builtinId="48" customBuiltin="1"/>
    <cellStyle name="60% - Énfasis5 2" xfId="18"/>
    <cellStyle name="60% - Énfasis5 2 2" xfId="1930"/>
    <cellStyle name="60% - Énfasis5 2 3" xfId="2322"/>
    <cellStyle name="60% - Énfasis5 3" xfId="2325"/>
    <cellStyle name="60% - Énfasis5 3 2" xfId="2066"/>
    <cellStyle name="60% - Énfasis5 3 3" xfId="2323"/>
    <cellStyle name="60% - Énfasis5 4" xfId="2324"/>
    <cellStyle name="60% - Énfasis6" xfId="93" builtinId="52" customBuiltin="1"/>
    <cellStyle name="60% - Énfasis6 2" xfId="19"/>
    <cellStyle name="60% - Énfasis6 2 2" xfId="1931"/>
    <cellStyle name="60% - Énfasis6 2 3" xfId="1758"/>
    <cellStyle name="60% - Énfasis6 3" xfId="1928"/>
    <cellStyle name="60% - Énfasis6 3 2" xfId="2318"/>
    <cellStyle name="60% - Énfasis6 3 3" xfId="2321"/>
    <cellStyle name="60% - Énfasis6 4" xfId="2064"/>
    <cellStyle name="Base 0" xfId="2092"/>
    <cellStyle name="Base 0 dec" xfId="1959"/>
    <cellStyle name="Base 2 dec" xfId="1957"/>
    <cellStyle name="Buena" xfId="59" builtinId="26" customBuiltin="1"/>
    <cellStyle name="Buena 2" xfId="20"/>
    <cellStyle name="Buena 2 2" xfId="2319"/>
    <cellStyle name="Buena 2 3" xfId="2320"/>
    <cellStyle name="Buena 3" xfId="2065"/>
    <cellStyle name="Buena 3 2" xfId="1929"/>
    <cellStyle name="Buena 3 3" xfId="1766"/>
    <cellStyle name="Buena 4" xfId="1797"/>
    <cellStyle name="Cabecera 1" xfId="2383"/>
    <cellStyle name="Cabecera 2" xfId="2386"/>
    <cellStyle name="Cálculo" xfId="64" builtinId="22" customBuiltin="1"/>
    <cellStyle name="Cálculo 2" xfId="21"/>
    <cellStyle name="Cálculo 2 2" xfId="2317"/>
    <cellStyle name="Cálculo 2 3" xfId="1834"/>
    <cellStyle name="Cálculo 3" xfId="2316"/>
    <cellStyle name="Cálculo 3 2" xfId="1979"/>
    <cellStyle name="Cálculo 3 3" xfId="2314"/>
    <cellStyle name="Cálculo 4" xfId="2315"/>
    <cellStyle name="Capitulo" xfId="2090"/>
    <cellStyle name="Celda de comprobación" xfId="66" builtinId="23" customBuiltin="1"/>
    <cellStyle name="Celda de comprobación 2" xfId="22"/>
    <cellStyle name="Celda de comprobación 2 2" xfId="2312"/>
    <cellStyle name="Celda de comprobación 2 3" xfId="2313"/>
    <cellStyle name="Celda de comprobación 3" xfId="2063"/>
    <cellStyle name="Celda de comprobación 3 2" xfId="1927"/>
    <cellStyle name="Celda de comprobación 3 3" xfId="1926"/>
    <cellStyle name="Celda de comprobación 4" xfId="2311"/>
    <cellStyle name="Celda vinculada" xfId="65" builtinId="24" customBuiltin="1"/>
    <cellStyle name="Celda vinculada 2" xfId="23"/>
    <cellStyle name="Celda vinculada 2 2" xfId="2062"/>
    <cellStyle name="Celda vinculada 2 3" xfId="1778"/>
    <cellStyle name="Celda vinculada 3" xfId="1750"/>
    <cellStyle name="Celda vinculada 3 2" xfId="2299"/>
    <cellStyle name="Celda vinculada 3 3" xfId="2310"/>
    <cellStyle name="Celda vinculada 4" xfId="1815"/>
    <cellStyle name="Code" xfId="2384"/>
    <cellStyle name="Descripciones" xfId="2385"/>
    <cellStyle name="Enc. der" xfId="2091"/>
    <cellStyle name="Enc. der." xfId="1958"/>
    <cellStyle name="Enc. izq" xfId="1759"/>
    <cellStyle name="Enc. izq." xfId="1954"/>
    <cellStyle name="Encabezado 1" xfId="95"/>
    <cellStyle name="Encabezado 4" xfId="58" builtinId="19" customBuiltin="1"/>
    <cellStyle name="Encabezado 4 2" xfId="24"/>
    <cellStyle name="Encabezado 4 2 2" xfId="1921"/>
    <cellStyle name="Encabezado 4 2 3" xfId="2308"/>
    <cellStyle name="Encabezado 4 3" xfId="2309"/>
    <cellStyle name="Encabezado 4 3 2" xfId="2061"/>
    <cellStyle name="Encabezado 4 3 3" xfId="1925"/>
    <cellStyle name="Encabezado 4 4" xfId="2307"/>
    <cellStyle name="Énfasis1" xfId="70" builtinId="29" customBuiltin="1"/>
    <cellStyle name="Énfasis1 2" xfId="25"/>
    <cellStyle name="Énfasis1 2 2" xfId="2060"/>
    <cellStyle name="Énfasis1 2 3" xfId="1924"/>
    <cellStyle name="Énfasis1 3" xfId="1838"/>
    <cellStyle name="Énfasis1 3 2" xfId="2300"/>
    <cellStyle name="Énfasis1 3 3" xfId="2306"/>
    <cellStyle name="Énfasis1 4" xfId="1978"/>
    <cellStyle name="Énfasis2" xfId="74" builtinId="33" customBuiltin="1"/>
    <cellStyle name="Énfasis2 2" xfId="26"/>
    <cellStyle name="Énfasis2 2 2" xfId="2305"/>
    <cellStyle name="Énfasis2 2 3" xfId="2059"/>
    <cellStyle name="Énfasis2 3" xfId="1922"/>
    <cellStyle name="Énfasis2 3 2" xfId="2303"/>
    <cellStyle name="Énfasis2 3 3" xfId="2304"/>
    <cellStyle name="Énfasis2 4" xfId="2058"/>
    <cellStyle name="Énfasis3" xfId="78" builtinId="37" customBuiltin="1"/>
    <cellStyle name="Énfasis3 2" xfId="27"/>
    <cellStyle name="Énfasis3 2 2" xfId="2301"/>
    <cellStyle name="Énfasis3 2 3" xfId="2302"/>
    <cellStyle name="Énfasis3 3" xfId="2057"/>
    <cellStyle name="Énfasis3 3 2" xfId="1923"/>
    <cellStyle name="Énfasis3 3 3" xfId="1771"/>
    <cellStyle name="Énfasis3 4" xfId="1802"/>
    <cellStyle name="Énfasis4" xfId="82" builtinId="41" customBuiltin="1"/>
    <cellStyle name="Énfasis4 2" xfId="28"/>
    <cellStyle name="Énfasis4 2 2" xfId="1744"/>
    <cellStyle name="Énfasis4 2 3" xfId="1743"/>
    <cellStyle name="Énfasis4 3" xfId="1742"/>
    <cellStyle name="Énfasis4 3 2" xfId="1791"/>
    <cellStyle name="Énfasis4 3 3" xfId="2293"/>
    <cellStyle name="Énfasis4 4" xfId="2298"/>
    <cellStyle name="Énfasis5" xfId="86" builtinId="45" customBuiltin="1"/>
    <cellStyle name="Énfasis5 2" xfId="29"/>
    <cellStyle name="Énfasis5 2 2" xfId="2297"/>
    <cellStyle name="Énfasis5 2 3" xfId="1823"/>
    <cellStyle name="Énfasis5 3" xfId="2296"/>
    <cellStyle name="Énfasis5 3 2" xfId="1977"/>
    <cellStyle name="Énfasis5 3 3" xfId="2294"/>
    <cellStyle name="Énfasis5 4" xfId="2295"/>
    <cellStyle name="Énfasis6" xfId="90" builtinId="49" customBuiltin="1"/>
    <cellStyle name="Énfasis6 2" xfId="30"/>
    <cellStyle name="Énfasis6 2 2" xfId="1920"/>
    <cellStyle name="Énfasis6 2 3" xfId="1741"/>
    <cellStyle name="Énfasis6 3" xfId="1740"/>
    <cellStyle name="Énfasis6 3 2" xfId="1784"/>
    <cellStyle name="Énfasis6 3 3" xfId="1789"/>
    <cellStyle name="Énfasis6 4" xfId="1919"/>
    <cellStyle name="Entrada" xfId="62" builtinId="20" customBuiltin="1"/>
    <cellStyle name="Entrada 2" xfId="31"/>
    <cellStyle name="Entrada 2 2" xfId="1973"/>
    <cellStyle name="Entrada 2 3" xfId="2291"/>
    <cellStyle name="Entrada 3" xfId="2292"/>
    <cellStyle name="Entrada 3 2" xfId="2056"/>
    <cellStyle name="Entrada 3 3" xfId="1902"/>
    <cellStyle name="Entrada 4" xfId="2290"/>
    <cellStyle name="Etiqueta" xfId="2377"/>
    <cellStyle name="Euro" xfId="32"/>
    <cellStyle name="Euro 2" xfId="33"/>
    <cellStyle name="Euro 2 2" xfId="1918"/>
    <cellStyle name="Euro 3" xfId="34"/>
    <cellStyle name="Euro 3 2" xfId="2055"/>
    <cellStyle name="Euro 4" xfId="35"/>
    <cellStyle name="Euro 4 2" xfId="2390"/>
    <cellStyle name="Euro 5" xfId="2382"/>
    <cellStyle name="Euro_CAM01" xfId="2288"/>
    <cellStyle name="Excel Built-in 20% - Accent1" xfId="2289"/>
    <cellStyle name="Excel Built-in 20% - Accent1 2" xfId="2054"/>
    <cellStyle name="Excel Built-in 20% - Accent1 3" xfId="1917"/>
    <cellStyle name="Excel Built-in 20% - Accent2" xfId="1915"/>
    <cellStyle name="Excel Built-in 20% - Accent2 2" xfId="2284"/>
    <cellStyle name="Excel Built-in 20% - Accent2 3" xfId="2287"/>
    <cellStyle name="Excel Built-in 20% - Accent3" xfId="2052"/>
    <cellStyle name="Excel Built-in 20% - Accent3 2" xfId="2285"/>
    <cellStyle name="Excel Built-in 20% - Accent3 3" xfId="2286"/>
    <cellStyle name="Excel Built-in 20% - Accent4" xfId="2053"/>
    <cellStyle name="Excel Built-in 20% - Accent4 2" xfId="1916"/>
    <cellStyle name="Excel Built-in 20% - Accent4 3" xfId="1757"/>
    <cellStyle name="Excel Built-in 20% - Accent5" xfId="1912"/>
    <cellStyle name="Excel Built-in 20% - Accent5 2" xfId="2278"/>
    <cellStyle name="Excel Built-in 20% - Accent5 3" xfId="2283"/>
    <cellStyle name="Excel Built-in 20% - Accent6" xfId="2049"/>
    <cellStyle name="Excel Built-in 20% - Accent6 2" xfId="2281"/>
    <cellStyle name="Excel Built-in 20% - Accent6 3" xfId="2282"/>
    <cellStyle name="Excel Built-in 40% - Accent1" xfId="2051"/>
    <cellStyle name="Excel Built-in 40% - Accent1 2" xfId="1914"/>
    <cellStyle name="Excel Built-in 40% - Accent1 3" xfId="2279"/>
    <cellStyle name="Excel Built-in 40% - Accent2" xfId="2280"/>
    <cellStyle name="Excel Built-in 40% - Accent2 2" xfId="2050"/>
    <cellStyle name="Excel Built-in 40% - Accent2 3" xfId="1913"/>
    <cellStyle name="Excel Built-in 40% - Accent3" xfId="1765"/>
    <cellStyle name="Excel Built-in 40% - Accent3 2" xfId="1796"/>
    <cellStyle name="Excel Built-in 40% - Accent3 3" xfId="2268"/>
    <cellStyle name="Excel Built-in 40% - Accent4" xfId="2277"/>
    <cellStyle name="Excel Built-in 40% - Accent4 2" xfId="1811"/>
    <cellStyle name="Excel Built-in 40% - Accent4 3" xfId="2276"/>
    <cellStyle name="Excel Built-in 40% - Accent5" xfId="1833"/>
    <cellStyle name="Excel Built-in 40% - Accent5 2" xfId="2275"/>
    <cellStyle name="Excel Built-in 40% - Accent5 3" xfId="1976"/>
    <cellStyle name="Excel Built-in 40% - Accent6" xfId="2273"/>
    <cellStyle name="Excel Built-in 40% - Accent6 2" xfId="2274"/>
    <cellStyle name="Excel Built-in 40% - Accent6 3" xfId="2048"/>
    <cellStyle name="Excel Built-in 60% - Accent1" xfId="1909"/>
    <cellStyle name="Excel Built-in 60% - Accent1 2" xfId="2271"/>
    <cellStyle name="Excel Built-in 60% - Accent1 3" xfId="2272"/>
    <cellStyle name="Excel Built-in 60% - Accent2" xfId="2047"/>
    <cellStyle name="Excel Built-in 60% - Accent2 2" xfId="1911"/>
    <cellStyle name="Excel Built-in 60% - Accent2 3" xfId="1910"/>
    <cellStyle name="Excel Built-in 60% - Accent3" xfId="2269"/>
    <cellStyle name="Excel Built-in 60% - Accent3 2" xfId="2270"/>
    <cellStyle name="Excel Built-in 60% - Accent3 3" xfId="2046"/>
    <cellStyle name="Excel Built-in 60% - Accent4" xfId="1764"/>
    <cellStyle name="Excel Built-in 60% - Accent4 2" xfId="1749"/>
    <cellStyle name="Excel Built-in 60% - Accent4 3" xfId="2250"/>
    <cellStyle name="Excel Built-in 60% - Accent5" xfId="2267"/>
    <cellStyle name="Excel Built-in 60% - Accent5 2" xfId="1814"/>
    <cellStyle name="Excel Built-in 60% - Accent5 3" xfId="2266"/>
    <cellStyle name="Excel Built-in 60% - Accent6" xfId="1827"/>
    <cellStyle name="Excel Built-in 60% - Accent6 2" xfId="2265"/>
    <cellStyle name="Excel Built-in 60% - Accent6 3" xfId="1974"/>
    <cellStyle name="Excel Built-in Accent1" xfId="2263"/>
    <cellStyle name="Excel Built-in Accent1 2" xfId="2264"/>
    <cellStyle name="Excel Built-in Accent1 3" xfId="2045"/>
    <cellStyle name="Excel Built-in Accent2" xfId="1903"/>
    <cellStyle name="Excel Built-in Accent2 2" xfId="2261"/>
    <cellStyle name="Excel Built-in Accent2 3" xfId="2262"/>
    <cellStyle name="Excel Built-in Accent3" xfId="2044"/>
    <cellStyle name="Excel Built-in Accent3 2" xfId="1908"/>
    <cellStyle name="Excel Built-in Accent3 3" xfId="2259"/>
    <cellStyle name="Excel Built-in Accent4" xfId="2260"/>
    <cellStyle name="Excel Built-in Accent4 2" xfId="2043"/>
    <cellStyle name="Excel Built-in Accent4 3" xfId="1907"/>
    <cellStyle name="Excel Built-in Accent5" xfId="1837"/>
    <cellStyle name="Excel Built-in Accent5 2" xfId="2251"/>
    <cellStyle name="Excel Built-in Accent5 3" xfId="2258"/>
    <cellStyle name="Excel Built-in Accent6" xfId="1975"/>
    <cellStyle name="Excel Built-in Accent6 2" xfId="2256"/>
    <cellStyle name="Excel Built-in Accent6 3" xfId="2257"/>
    <cellStyle name="Excel Built-in Bad" xfId="2042"/>
    <cellStyle name="Excel Built-in Bad 2" xfId="1904"/>
    <cellStyle name="Excel Built-in Bad 3" xfId="2254"/>
    <cellStyle name="Excel Built-in Calculation" xfId="2255"/>
    <cellStyle name="Excel Built-in Calculation 2" xfId="2041"/>
    <cellStyle name="Excel Built-in Calculation 3" xfId="1906"/>
    <cellStyle name="Excel Built-in Check Cell" xfId="2252"/>
    <cellStyle name="Excel Built-in Check Cell 2" xfId="2253"/>
    <cellStyle name="Excel Built-in Check Cell 3" xfId="2040"/>
    <cellStyle name="Excel Built-in Explanatory Text" xfId="1905"/>
    <cellStyle name="Excel Built-in Explanatory Text 2" xfId="1770"/>
    <cellStyle name="Excel Built-in Explanatory Text 3" xfId="1801"/>
    <cellStyle name="Excel Built-in Good" xfId="1753"/>
    <cellStyle name="Excel Built-in Good 2" xfId="1790"/>
    <cellStyle name="Excel Built-in Good 3" xfId="2247"/>
    <cellStyle name="Excel Built-in Heading 1" xfId="2249"/>
    <cellStyle name="Excel Built-in Heading 1 2" xfId="1807"/>
    <cellStyle name="Excel Built-in Heading 1 3" xfId="2248"/>
    <cellStyle name="Excel Built-in Heading 2" xfId="1822"/>
    <cellStyle name="Excel Built-in Heading 2 2" xfId="1739"/>
    <cellStyle name="Excel Built-in Heading 2 3" xfId="1738"/>
    <cellStyle name="Excel Built-in Heading 3" xfId="2388"/>
    <cellStyle name="Excel Built-in Heading 3 2" xfId="1960"/>
    <cellStyle name="Excel Built-in Heading 3 3" xfId="2389"/>
    <cellStyle name="Excel Built-in Heading 4" xfId="1901"/>
    <cellStyle name="Excel Built-in Heading 4 2" xfId="1900"/>
    <cellStyle name="Excel Built-in Heading 4 3" xfId="1899"/>
    <cellStyle name="Excel Built-in Input" xfId="1898"/>
    <cellStyle name="Excel Built-in Input 2" xfId="1840"/>
    <cellStyle name="Excel Built-in Input 3" xfId="101"/>
    <cellStyle name="Excel Built-in Linked Cell" xfId="102"/>
    <cellStyle name="Excel Built-in Linked Cell 2" xfId="1781"/>
    <cellStyle name="Excel Built-in Linked Cell 3" xfId="1788"/>
    <cellStyle name="Excel Built-in Neutral" xfId="2097"/>
    <cellStyle name="Excel Built-in Neutral 2" xfId="2246"/>
    <cellStyle name="Excel Built-in Neutral 3" xfId="2095"/>
    <cellStyle name="Excel Built-in Normal" xfId="1746"/>
    <cellStyle name="Excel Built-in Normal 2" xfId="2245"/>
    <cellStyle name="Excel Built-in Normal 3" xfId="1961"/>
    <cellStyle name="Excel Built-in Note" xfId="2243"/>
    <cellStyle name="Excel Built-in Note 2" xfId="2244"/>
    <cellStyle name="Excel Built-in Note 3" xfId="2039"/>
    <cellStyle name="Excel Built-in Output" xfId="1897"/>
    <cellStyle name="Excel Built-in Output 2" xfId="1895"/>
    <cellStyle name="Excel Built-in Output 3" xfId="2239"/>
    <cellStyle name="Excel Built-in Title" xfId="2242"/>
    <cellStyle name="Excel Built-in Title 2" xfId="2037"/>
    <cellStyle name="Excel Built-in Title 3" xfId="2240"/>
    <cellStyle name="Excel Built-in Total" xfId="2241"/>
    <cellStyle name="Excel Built-in Total 2" xfId="2038"/>
    <cellStyle name="Excel Built-in Total 3" xfId="1896"/>
    <cellStyle name="Excel Built-in Warning Text" xfId="1745"/>
    <cellStyle name="Excel Built-in Warning Text 2" xfId="1783"/>
    <cellStyle name="Excel Built-in Warning Text 3" xfId="132"/>
    <cellStyle name="Fecha" xfId="2088"/>
    <cellStyle name="Fijo" xfId="2380"/>
    <cellStyle name="Hipervínculo 2" xfId="232"/>
    <cellStyle name="Incorrecto" xfId="60" builtinId="27" customBuiltin="1"/>
    <cellStyle name="Incorrecto 2" xfId="36"/>
    <cellStyle name="Incorrecto 2 2" xfId="2098"/>
    <cellStyle name="Incorrecto 2 3" xfId="2096"/>
    <cellStyle name="Incorrecto 3" xfId="2238"/>
    <cellStyle name="Incorrecto 3 2" xfId="1962"/>
    <cellStyle name="Incorrecto 3 3" xfId="2235"/>
    <cellStyle name="Incorrecto 4" xfId="1891"/>
    <cellStyle name="Linea Inferior" xfId="2381"/>
    <cellStyle name="Linea Superior" xfId="2089"/>
    <cellStyle name="Linea Tipo" xfId="1956"/>
    <cellStyle name="Millares [0] 2" xfId="2035"/>
    <cellStyle name="Millares 10" xfId="2236"/>
    <cellStyle name="Millares 11" xfId="2237"/>
    <cellStyle name="Millares 11 2" xfId="2036"/>
    <cellStyle name="Millares 11 2 2" xfId="4029"/>
    <cellStyle name="Millares 11 2 3" xfId="5713"/>
    <cellStyle name="Millares 11 3" xfId="1894"/>
    <cellStyle name="Millares 11 3 2" xfId="4012"/>
    <cellStyle name="Millares 11 3 3" xfId="5696"/>
    <cellStyle name="Millares 11 4" xfId="4074"/>
    <cellStyle name="Millares 11 5" xfId="5758"/>
    <cellStyle name="Millares 12" xfId="1893"/>
    <cellStyle name="Millares 13" xfId="1892"/>
    <cellStyle name="Millares 14" xfId="1817"/>
    <cellStyle name="Millares 15" xfId="1780"/>
    <cellStyle name="Millares 15 2" xfId="3996"/>
    <cellStyle name="Millares 15 3" xfId="5680"/>
    <cellStyle name="Millares 16" xfId="103"/>
    <cellStyle name="Millares 17" xfId="1782"/>
    <cellStyle name="Millares 18" xfId="104"/>
    <cellStyle name="Millares 19" xfId="105"/>
    <cellStyle name="Millares 2" xfId="332"/>
    <cellStyle name="Millares 2 2" xfId="593"/>
    <cellStyle name="Millares 2 2 2" xfId="107"/>
    <cellStyle name="Millares 2 3" xfId="594"/>
    <cellStyle name="Millares 2 3 2" xfId="595"/>
    <cellStyle name="Millares 2 3 2 2" xfId="923"/>
    <cellStyle name="Millares 2 3 2 2 2" xfId="1533"/>
    <cellStyle name="Millares 2 3 2 2 2 2" xfId="3790"/>
    <cellStyle name="Millares 2 3 2 2 2 3" xfId="5474"/>
    <cellStyle name="Millares 2 3 2 2 3" xfId="3181"/>
    <cellStyle name="Millares 2 3 2 2 4" xfId="4865"/>
    <cellStyle name="Millares 2 3 2 3" xfId="1532"/>
    <cellStyle name="Millares 2 3 2 3 2" xfId="3789"/>
    <cellStyle name="Millares 2 3 2 3 3" xfId="5473"/>
    <cellStyle name="Millares 2 3 2 4" xfId="2862"/>
    <cellStyle name="Millares 2 3 2 5" xfId="4546"/>
    <cellStyle name="Millares 2 3 3" xfId="922"/>
    <cellStyle name="Millares 2 3 3 2" xfId="1534"/>
    <cellStyle name="Millares 2 3 3 2 2" xfId="3791"/>
    <cellStyle name="Millares 2 3 3 2 3" xfId="5475"/>
    <cellStyle name="Millares 2 3 3 3" xfId="3180"/>
    <cellStyle name="Millares 2 3 3 4" xfId="4864"/>
    <cellStyle name="Millares 2 3 4" xfId="1531"/>
    <cellStyle name="Millares 2 3 4 2" xfId="3788"/>
    <cellStyle name="Millares 2 3 4 3" xfId="5472"/>
    <cellStyle name="Millares 2 3 5" xfId="108"/>
    <cellStyle name="Millares 2 3 6" xfId="2861"/>
    <cellStyle name="Millares 2 3 7" xfId="4545"/>
    <cellStyle name="Millares 2 4" xfId="596"/>
    <cellStyle name="Millares 2 5" xfId="592"/>
    <cellStyle name="Millares 2 6" xfId="1530"/>
    <cellStyle name="Millares 2 6 2" xfId="3787"/>
    <cellStyle name="Millares 2 6 3" xfId="5471"/>
    <cellStyle name="Millares 2 7" xfId="106"/>
    <cellStyle name="Millares 2 8" xfId="2605"/>
    <cellStyle name="Millares 2 9" xfId="4289"/>
    <cellStyle name="Millares 2_08" xfId="109"/>
    <cellStyle name="Millares 20" xfId="110"/>
    <cellStyle name="Millares 21" xfId="111"/>
    <cellStyle name="Millares 22" xfId="112"/>
    <cellStyle name="Millares 23" xfId="113"/>
    <cellStyle name="Millares 23 2" xfId="2405"/>
    <cellStyle name="Millares 23 3" xfId="4089"/>
    <cellStyle name="Millares 24" xfId="2094"/>
    <cellStyle name="Millares 24 2" xfId="4030"/>
    <cellStyle name="Millares 24 3" xfId="5714"/>
    <cellStyle name="Millares 25" xfId="2365"/>
    <cellStyle name="Millares 25 2" xfId="114"/>
    <cellStyle name="Millares 25 2 2" xfId="2406"/>
    <cellStyle name="Millares 25 2 3" xfId="4090"/>
    <cellStyle name="Millares 25 3" xfId="4075"/>
    <cellStyle name="Millares 25 4" xfId="5759"/>
    <cellStyle name="Millares 26" xfId="115"/>
    <cellStyle name="Millares 26 2" xfId="2407"/>
    <cellStyle name="Millares 26 3" xfId="4091"/>
    <cellStyle name="Millares 27" xfId="116"/>
    <cellStyle name="Millares 27 2" xfId="2408"/>
    <cellStyle name="Millares 27 3" xfId="4092"/>
    <cellStyle name="Millares 28" xfId="117"/>
    <cellStyle name="Millares 28 2" xfId="2409"/>
    <cellStyle name="Millares 28 3" xfId="4093"/>
    <cellStyle name="Millares 29" xfId="118"/>
    <cellStyle name="Millares 29 2" xfId="2410"/>
    <cellStyle name="Millares 29 3" xfId="4094"/>
    <cellStyle name="Millares 3" xfId="678"/>
    <cellStyle name="Millares 3 10" xfId="4620"/>
    <cellStyle name="Millares 3 2" xfId="1535"/>
    <cellStyle name="Millares 3 2 2" xfId="2234"/>
    <cellStyle name="Millares 3 2 2 2" xfId="1806"/>
    <cellStyle name="Millares 3 2 2 2 2" xfId="2233"/>
    <cellStyle name="Millares 3 2 2 2 2 2" xfId="4072"/>
    <cellStyle name="Millares 3 2 2 2 2 3" xfId="5756"/>
    <cellStyle name="Millares 3 2 2 2 3" xfId="1821"/>
    <cellStyle name="Millares 3 2 2 3" xfId="2231"/>
    <cellStyle name="Millares 3 2 2 3 2" xfId="4070"/>
    <cellStyle name="Millares 3 2 2 3 3" xfId="5754"/>
    <cellStyle name="Millares 3 2 2 4" xfId="2232"/>
    <cellStyle name="Millares 3 2 2 4 2" xfId="4071"/>
    <cellStyle name="Millares 3 2 2 4 3" xfId="5755"/>
    <cellStyle name="Millares 3 2 2 5" xfId="4073"/>
    <cellStyle name="Millares 3 2 2 6" xfId="5757"/>
    <cellStyle name="Millares 3 2 3" xfId="2034"/>
    <cellStyle name="Millares 3 2 3 2" xfId="1890"/>
    <cellStyle name="Millares 3 2 3 2 2" xfId="4011"/>
    <cellStyle name="Millares 3 2 3 2 3" xfId="5695"/>
    <cellStyle name="Millares 3 2 4" xfId="2229"/>
    <cellStyle name="Millares 3 2 5" xfId="2230"/>
    <cellStyle name="Millares 3 2 5 2" xfId="4069"/>
    <cellStyle name="Millares 3 2 5 3" xfId="5753"/>
    <cellStyle name="Millares 3 2 6" xfId="120"/>
    <cellStyle name="Millares 3 2 7" xfId="3792"/>
    <cellStyle name="Millares 3 2 8" xfId="5476"/>
    <cellStyle name="Millares 3 3" xfId="2033"/>
    <cellStyle name="Millares 3 3 2" xfId="1889"/>
    <cellStyle name="Millares 3 3 2 2" xfId="1887"/>
    <cellStyle name="Millares 3 3 2 2 2" xfId="2225"/>
    <cellStyle name="Millares 3 3 2 2 2 2" xfId="4067"/>
    <cellStyle name="Millares 3 3 2 2 2 3" xfId="5751"/>
    <cellStyle name="Millares 3 3 2 2 3" xfId="2228"/>
    <cellStyle name="Millares 3 3 2 3" xfId="2031"/>
    <cellStyle name="Millares 3 3 2 3 2" xfId="4027"/>
    <cellStyle name="Millares 3 3 2 3 3" xfId="5711"/>
    <cellStyle name="Millares 3 3 2 4" xfId="2226"/>
    <cellStyle name="Millares 3 3 2 4 2" xfId="4068"/>
    <cellStyle name="Millares 3 3 2 4 3" xfId="5752"/>
    <cellStyle name="Millares 3 3 2 5" xfId="4010"/>
    <cellStyle name="Millares 3 3 2 6" xfId="5694"/>
    <cellStyle name="Millares 3 3 3" xfId="2227"/>
    <cellStyle name="Millares 3 3 3 2" xfId="2032"/>
    <cellStyle name="Millares 3 3 3 2 2" xfId="4028"/>
    <cellStyle name="Millares 3 3 3 2 3" xfId="5712"/>
    <cellStyle name="Millares 3 3 4" xfId="1888"/>
    <cellStyle name="Millares 3 3 5" xfId="1756"/>
    <cellStyle name="Millares 3 3 5 2" xfId="3993"/>
    <cellStyle name="Millares 3 3 5 3" xfId="5677"/>
    <cellStyle name="Millares 3 4" xfId="1884"/>
    <cellStyle name="Millares 3 4 2" xfId="2219"/>
    <cellStyle name="Millares 3 4 2 2" xfId="2224"/>
    <cellStyle name="Millares 3 4 2 2 2" xfId="4066"/>
    <cellStyle name="Millares 3 4 2 2 3" xfId="5750"/>
    <cellStyle name="Millares 3 4 2 3" xfId="2028"/>
    <cellStyle name="Millares 3 4 3" xfId="2222"/>
    <cellStyle name="Millares 3 4 3 2" xfId="4064"/>
    <cellStyle name="Millares 3 4 3 3" xfId="5748"/>
    <cellStyle name="Millares 3 4 4" xfId="2223"/>
    <cellStyle name="Millares 3 4 4 2" xfId="4065"/>
    <cellStyle name="Millares 3 4 4 3" xfId="5749"/>
    <cellStyle name="Millares 3 4 5" xfId="4008"/>
    <cellStyle name="Millares 3 4 6" xfId="5692"/>
    <cellStyle name="Millares 3 5" xfId="2030"/>
    <cellStyle name="Millares 3 5 2" xfId="1886"/>
    <cellStyle name="Millares 3 5 2 2" xfId="4009"/>
    <cellStyle name="Millares 3 5 2 3" xfId="5693"/>
    <cellStyle name="Millares 3 6" xfId="2220"/>
    <cellStyle name="Millares 3 7" xfId="2221"/>
    <cellStyle name="Millares 3 7 2" xfId="4063"/>
    <cellStyle name="Millares 3 7 3" xfId="5747"/>
    <cellStyle name="Millares 3 8" xfId="119"/>
    <cellStyle name="Millares 3 9" xfId="2936"/>
    <cellStyle name="Millares 4" xfId="998"/>
    <cellStyle name="Millares 4 2" xfId="2029"/>
    <cellStyle name="Millares 4 3" xfId="3256"/>
    <cellStyle name="Millares 4 4" xfId="4940"/>
    <cellStyle name="Millares 5" xfId="1001"/>
    <cellStyle name="Millares 5 2" xfId="1885"/>
    <cellStyle name="Millares 5 3" xfId="3258"/>
    <cellStyle name="Millares 5 4" xfId="4942"/>
    <cellStyle name="Millares 6" xfId="999"/>
    <cellStyle name="Millares 6 2" xfId="1762"/>
    <cellStyle name="Millares 7" xfId="231"/>
    <cellStyle name="Millares 7 2" xfId="1795"/>
    <cellStyle name="Millares 7 3" xfId="2508"/>
    <cellStyle name="Millares 7 4" xfId="4192"/>
    <cellStyle name="Millares 8" xfId="229"/>
    <cellStyle name="Millares 8 2" xfId="2212"/>
    <cellStyle name="Millares 9" xfId="2218"/>
    <cellStyle name="Monetario" xfId="2378"/>
    <cellStyle name="Monetario0" xfId="2379"/>
    <cellStyle name="Neutral" xfId="61" builtinId="28" customBuiltin="1"/>
    <cellStyle name="Neutral 2" xfId="37"/>
    <cellStyle name="Neutral 2 2" xfId="2217"/>
    <cellStyle name="Neutral 2 3" xfId="1972"/>
    <cellStyle name="Neutral 3" xfId="2215"/>
    <cellStyle name="Neutral 3 2" xfId="2216"/>
    <cellStyle name="Neutral 3 3" xfId="2027"/>
    <cellStyle name="Neutral 4" xfId="1882"/>
    <cellStyle name="Normal" xfId="0" builtinId="0"/>
    <cellStyle name="Normal 10" xfId="1"/>
    <cellStyle name="Normal 10 10 2" xfId="98"/>
    <cellStyle name="Normal 10 2" xfId="598"/>
    <cellStyle name="Normal 10 2 2" xfId="925"/>
    <cellStyle name="Normal 10 2 2 2" xfId="1538"/>
    <cellStyle name="Normal 10 2 2 2 2" xfId="3795"/>
    <cellStyle name="Normal 10 2 2 2 3" xfId="5479"/>
    <cellStyle name="Normal 10 2 2 3" xfId="3183"/>
    <cellStyle name="Normal 10 2 2 4" xfId="4867"/>
    <cellStyle name="Normal 10 2 3" xfId="1537"/>
    <cellStyle name="Normal 10 2 3 2" xfId="3794"/>
    <cellStyle name="Normal 10 2 3 3" xfId="5478"/>
    <cellStyle name="Normal 10 2 4" xfId="2864"/>
    <cellStyle name="Normal 10 2 5" xfId="4548"/>
    <cellStyle name="Normal 10 3" xfId="924"/>
    <cellStyle name="Normal 10 3 2" xfId="1539"/>
    <cellStyle name="Normal 10 3 2 2" xfId="3796"/>
    <cellStyle name="Normal 10 3 2 3" xfId="5480"/>
    <cellStyle name="Normal 10 3 3" xfId="3182"/>
    <cellStyle name="Normal 10 3 4" xfId="4866"/>
    <cellStyle name="Normal 10 4" xfId="1536"/>
    <cellStyle name="Normal 10 4 2" xfId="3793"/>
    <cellStyle name="Normal 10 4 3" xfId="5477"/>
    <cellStyle name="Normal 10 5" xfId="597"/>
    <cellStyle name="Normal 10 5 2" xfId="2863"/>
    <cellStyle name="Normal 10 5 3" xfId="4547"/>
    <cellStyle name="Normal 11" xfId="599"/>
    <cellStyle name="Normal 11 2" xfId="926"/>
    <cellStyle name="Normal 11 2 2" xfId="1541"/>
    <cellStyle name="Normal 11 2 2 2" xfId="3798"/>
    <cellStyle name="Normal 11 2 2 3" xfId="5482"/>
    <cellStyle name="Normal 11 2 3" xfId="3184"/>
    <cellStyle name="Normal 11 2 4" xfId="4868"/>
    <cellStyle name="Normal 11 3" xfId="1540"/>
    <cellStyle name="Normal 11 3 2" xfId="3797"/>
    <cellStyle name="Normal 11 3 3" xfId="5481"/>
    <cellStyle name="Normal 11 4" xfId="2865"/>
    <cellStyle name="Normal 11 5" xfId="4549"/>
    <cellStyle name="Normal 12" xfId="677"/>
    <cellStyle name="Normal 12 2" xfId="1542"/>
    <cellStyle name="Normal 12 2 10" xfId="99"/>
    <cellStyle name="Normal 12 2 2" xfId="3799"/>
    <cellStyle name="Normal 12 2 3" xfId="5483"/>
    <cellStyle name="Normal 12 3" xfId="2026"/>
    <cellStyle name="Normal 12 4" xfId="2935"/>
    <cellStyle name="Normal 12 5" xfId="4619"/>
    <cellStyle name="Normal 13" xfId="997"/>
    <cellStyle name="Normal 13 2" xfId="1543"/>
    <cellStyle name="Normal 13 3" xfId="3255"/>
    <cellStyle name="Normal 13 4" xfId="4939"/>
    <cellStyle name="Normal 130" xfId="1883"/>
    <cellStyle name="Normal 130 2" xfId="2213"/>
    <cellStyle name="Normal 130 2 2" xfId="2214"/>
    <cellStyle name="Normal 130 2 2 2" xfId="2025"/>
    <cellStyle name="Normal 130 2 2 2 2" xfId="4026"/>
    <cellStyle name="Normal 130 2 2 2 3" xfId="5710"/>
    <cellStyle name="Normal 130 2 2 3" xfId="4062"/>
    <cellStyle name="Normal 130 2 2 4" xfId="5746"/>
    <cellStyle name="Normal 130 2 3" xfId="1774"/>
    <cellStyle name="Normal 130 2 3 2" xfId="1748"/>
    <cellStyle name="Normal 130 2 4" xfId="2196"/>
    <cellStyle name="Normal 130 2 4 2" xfId="4058"/>
    <cellStyle name="Normal 130 2 4 3" xfId="5742"/>
    <cellStyle name="Normal 130 3" xfId="2211"/>
    <cellStyle name="Normal 130 3 2" xfId="1813"/>
    <cellStyle name="Normal 130 3 2 2" xfId="3998"/>
    <cellStyle name="Normal 130 3 2 3" xfId="5682"/>
    <cellStyle name="Normal 130 3 3" xfId="4061"/>
    <cellStyle name="Normal 130 3 4" xfId="5745"/>
    <cellStyle name="Normal 130 4" xfId="2210"/>
    <cellStyle name="Normal 130 5" xfId="1826"/>
    <cellStyle name="Normal 130 6" xfId="4007"/>
    <cellStyle name="Normal 130 7" xfId="5691"/>
    <cellStyle name="Normal 130_CAM 04xuni" xfId="2209"/>
    <cellStyle name="Normal 131" xfId="1970"/>
    <cellStyle name="Normal 131 2" xfId="2207"/>
    <cellStyle name="Normal 131 2 2" xfId="2208"/>
    <cellStyle name="Normal 131 2 2 2" xfId="2024"/>
    <cellStyle name="Normal 131 2 2 2 2" xfId="4025"/>
    <cellStyle name="Normal 131 2 2 2 3" xfId="5709"/>
    <cellStyle name="Normal 131 2 2 3" xfId="4060"/>
    <cellStyle name="Normal 131 2 2 4" xfId="5744"/>
    <cellStyle name="Normal 131 2 3" xfId="1878"/>
    <cellStyle name="Normal 131 2 3 2" xfId="2205"/>
    <cellStyle name="Normal 131 2 4" xfId="2206"/>
    <cellStyle name="Normal 131 2 4 2" xfId="4059"/>
    <cellStyle name="Normal 131 2 4 3" xfId="5743"/>
    <cellStyle name="Normal 131 3" xfId="2023"/>
    <cellStyle name="Normal 131 3 2" xfId="1881"/>
    <cellStyle name="Normal 131 3 2 2" xfId="4006"/>
    <cellStyle name="Normal 131 3 2 3" xfId="5690"/>
    <cellStyle name="Normal 131 3 3" xfId="4024"/>
    <cellStyle name="Normal 131 3 4" xfId="5708"/>
    <cellStyle name="Normal 131 4" xfId="2203"/>
    <cellStyle name="Normal 131 5" xfId="2204"/>
    <cellStyle name="Normal 131 6" xfId="4015"/>
    <cellStyle name="Normal 131 7" xfId="5699"/>
    <cellStyle name="Normal 131_CAM 04xuni" xfId="2022"/>
    <cellStyle name="Normal 14" xfId="1000"/>
    <cellStyle name="Normal 14 2" xfId="3257"/>
    <cellStyle name="Normal 14 3" xfId="4941"/>
    <cellStyle name="Normal 15" xfId="247"/>
    <cellStyle name="Normal 16" xfId="230"/>
    <cellStyle name="Normal 16 2" xfId="2507"/>
    <cellStyle name="Normal 16 3" xfId="4191"/>
    <cellStyle name="Normal 17" xfId="100"/>
    <cellStyle name="Normal 18" xfId="94"/>
    <cellStyle name="Normal 19" xfId="2392"/>
    <cellStyle name="Normal 2" xfId="38"/>
    <cellStyle name="Normal 2 10" xfId="2391"/>
    <cellStyle name="Normal 2 2" xfId="39"/>
    <cellStyle name="Normal 2 2 2" xfId="2197"/>
    <cellStyle name="Normal 2 2 2 2" xfId="2202"/>
    <cellStyle name="Normal 2 2 2 3" xfId="1971"/>
    <cellStyle name="Normal 2 2 3" xfId="2200"/>
    <cellStyle name="Normal 2 2 3 2" xfId="2201"/>
    <cellStyle name="Normal 2 2 4" xfId="2021"/>
    <cellStyle name="Normal 2 2 5" xfId="1879"/>
    <cellStyle name="Normal 2 2 6" xfId="124"/>
    <cellStyle name="Normal 2 2_CAM01" xfId="2199"/>
    <cellStyle name="Normal 2 3" xfId="397"/>
    <cellStyle name="Normal 2 3 2" xfId="600"/>
    <cellStyle name="Normal 2 3 3" xfId="1880"/>
    <cellStyle name="Normal 2 4" xfId="601"/>
    <cellStyle name="Normal 2 4 2" xfId="602"/>
    <cellStyle name="Normal 2 4 3" xfId="603"/>
    <cellStyle name="Normal 2 4 4" xfId="1737"/>
    <cellStyle name="Normal 2 5" xfId="676"/>
    <cellStyle name="Normal 2 5 2" xfId="2198"/>
    <cellStyle name="Normal 2 6" xfId="1736"/>
    <cellStyle name="Normal 2 7" xfId="123"/>
    <cellStyle name="Normal 2 8" xfId="97"/>
    <cellStyle name="Normal 2 9" xfId="96"/>
    <cellStyle name="Normal 20" xfId="4076"/>
    <cellStyle name="Normal 28" xfId="40"/>
    <cellStyle name="Normal 3" xfId="41"/>
    <cellStyle name="Normal 3 2" xfId="126"/>
    <cellStyle name="Normal 3 2 10" xfId="345"/>
    <cellStyle name="Normal 3 2 10 2" xfId="1545"/>
    <cellStyle name="Normal 3 2 10 2 2" xfId="3801"/>
    <cellStyle name="Normal 3 2 10 2 3" xfId="5485"/>
    <cellStyle name="Normal 3 2 10 3" xfId="2618"/>
    <cellStyle name="Normal 3 2 10 4" xfId="4302"/>
    <cellStyle name="Normal 3 2 11" xfId="296"/>
    <cellStyle name="Normal 3 2 11 2" xfId="1546"/>
    <cellStyle name="Normal 3 2 11 2 2" xfId="3802"/>
    <cellStyle name="Normal 3 2 11 2 3" xfId="5486"/>
    <cellStyle name="Normal 3 2 11 3" xfId="2569"/>
    <cellStyle name="Normal 3 2 11 4" xfId="4253"/>
    <cellStyle name="Normal 3 2 12" xfId="1544"/>
    <cellStyle name="Normal 3 2 12 2" xfId="3800"/>
    <cellStyle name="Normal 3 2 12 3" xfId="5484"/>
    <cellStyle name="Normal 3 2 13" xfId="249"/>
    <cellStyle name="Normal 3 2 13 2" xfId="2522"/>
    <cellStyle name="Normal 3 2 13 3" xfId="4206"/>
    <cellStyle name="Normal 3 2 14" xfId="2411"/>
    <cellStyle name="Normal 3 2 15" xfId="4095"/>
    <cellStyle name="Normal 3 2 2" xfId="161"/>
    <cellStyle name="Normal 3 2 2 10" xfId="280"/>
    <cellStyle name="Normal 3 2 2 10 2" xfId="2553"/>
    <cellStyle name="Normal 3 2 2 10 3" xfId="4237"/>
    <cellStyle name="Normal 3 2 2 11" xfId="2441"/>
    <cellStyle name="Normal 3 2 2 12" xfId="4125"/>
    <cellStyle name="Normal 3 2 2 2" xfId="208"/>
    <cellStyle name="Normal 3 2 2 2 10" xfId="4172"/>
    <cellStyle name="Normal 3 2 2 2 2" xfId="607"/>
    <cellStyle name="Normal 3 2 2 2 2 2" xfId="927"/>
    <cellStyle name="Normal 3 2 2 2 2 2 2" xfId="1550"/>
    <cellStyle name="Normal 3 2 2 2 2 2 2 2" xfId="3806"/>
    <cellStyle name="Normal 3 2 2 2 2 2 2 3" xfId="5490"/>
    <cellStyle name="Normal 3 2 2 2 2 2 3" xfId="3185"/>
    <cellStyle name="Normal 3 2 2 2 2 2 4" xfId="4869"/>
    <cellStyle name="Normal 3 2 2 2 2 3" xfId="1549"/>
    <cellStyle name="Normal 3 2 2 2 2 3 2" xfId="3805"/>
    <cellStyle name="Normal 3 2 2 2 2 3 3" xfId="5489"/>
    <cellStyle name="Normal 3 2 2 2 2 4" xfId="2869"/>
    <cellStyle name="Normal 3 2 2 2 2 5" xfId="4553"/>
    <cellStyle name="Normal 3 2 2 2 3" xfId="608"/>
    <cellStyle name="Normal 3 2 2 2 3 2" xfId="928"/>
    <cellStyle name="Normal 3 2 2 2 3 2 2" xfId="1552"/>
    <cellStyle name="Normal 3 2 2 2 3 2 2 2" xfId="3808"/>
    <cellStyle name="Normal 3 2 2 2 3 2 2 3" xfId="5492"/>
    <cellStyle name="Normal 3 2 2 2 3 2 3" xfId="3186"/>
    <cellStyle name="Normal 3 2 2 2 3 2 4" xfId="4870"/>
    <cellStyle name="Normal 3 2 2 2 3 3" xfId="1551"/>
    <cellStyle name="Normal 3 2 2 2 3 3 2" xfId="3807"/>
    <cellStyle name="Normal 3 2 2 2 3 3 3" xfId="5491"/>
    <cellStyle name="Normal 3 2 2 2 3 4" xfId="2870"/>
    <cellStyle name="Normal 3 2 2 2 3 5" xfId="4554"/>
    <cellStyle name="Normal 3 2 2 2 4" xfId="606"/>
    <cellStyle name="Normal 3 2 2 2 4 2" xfId="929"/>
    <cellStyle name="Normal 3 2 2 2 4 2 2" xfId="1554"/>
    <cellStyle name="Normal 3 2 2 2 4 2 2 2" xfId="3810"/>
    <cellStyle name="Normal 3 2 2 2 4 2 2 3" xfId="5494"/>
    <cellStyle name="Normal 3 2 2 2 4 2 3" xfId="3187"/>
    <cellStyle name="Normal 3 2 2 2 4 2 4" xfId="4871"/>
    <cellStyle name="Normal 3 2 2 2 4 3" xfId="1553"/>
    <cellStyle name="Normal 3 2 2 2 4 3 2" xfId="3809"/>
    <cellStyle name="Normal 3 2 2 2 4 3 3" xfId="5493"/>
    <cellStyle name="Normal 3 2 2 2 4 4" xfId="2868"/>
    <cellStyle name="Normal 3 2 2 2 4 5" xfId="4552"/>
    <cellStyle name="Normal 3 2 2 2 5" xfId="717"/>
    <cellStyle name="Normal 3 2 2 2 5 2" xfId="1555"/>
    <cellStyle name="Normal 3 2 2 2 5 2 2" xfId="3811"/>
    <cellStyle name="Normal 3 2 2 2 5 2 3" xfId="5495"/>
    <cellStyle name="Normal 3 2 2 2 5 3" xfId="2975"/>
    <cellStyle name="Normal 3 2 2 2 5 4" xfId="4659"/>
    <cellStyle name="Normal 3 2 2 2 6" xfId="1548"/>
    <cellStyle name="Normal 3 2 2 2 6 2" xfId="3804"/>
    <cellStyle name="Normal 3 2 2 2 6 3" xfId="5488"/>
    <cellStyle name="Normal 3 2 2 2 7" xfId="393"/>
    <cellStyle name="Normal 3 2 2 2 7 2" xfId="2665"/>
    <cellStyle name="Normal 3 2 2 2 7 3" xfId="4349"/>
    <cellStyle name="Normal 3 2 2 2 8" xfId="1800"/>
    <cellStyle name="Normal 3 2 2 2 9" xfId="2488"/>
    <cellStyle name="Normal 3 2 2 3" xfId="609"/>
    <cellStyle name="Normal 3 2 2 3 2" xfId="930"/>
    <cellStyle name="Normal 3 2 2 3 2 2" xfId="1557"/>
    <cellStyle name="Normal 3 2 2 3 2 2 2" xfId="3813"/>
    <cellStyle name="Normal 3 2 2 3 2 2 3" xfId="5497"/>
    <cellStyle name="Normal 3 2 2 3 2 3" xfId="3188"/>
    <cellStyle name="Normal 3 2 2 3 2 4" xfId="4872"/>
    <cellStyle name="Normal 3 2 2 3 3" xfId="1556"/>
    <cellStyle name="Normal 3 2 2 3 3 2" xfId="3812"/>
    <cellStyle name="Normal 3 2 2 3 3 3" xfId="5496"/>
    <cellStyle name="Normal 3 2 2 3 4" xfId="2871"/>
    <cellStyle name="Normal 3 2 2 3 5" xfId="4555"/>
    <cellStyle name="Normal 3 2 2 4" xfId="610"/>
    <cellStyle name="Normal 3 2 2 4 2" xfId="931"/>
    <cellStyle name="Normal 3 2 2 4 2 2" xfId="1559"/>
    <cellStyle name="Normal 3 2 2 4 2 2 2" xfId="3815"/>
    <cellStyle name="Normal 3 2 2 4 2 2 3" xfId="5499"/>
    <cellStyle name="Normal 3 2 2 4 2 3" xfId="3189"/>
    <cellStyle name="Normal 3 2 2 4 2 4" xfId="4873"/>
    <cellStyle name="Normal 3 2 2 4 3" xfId="1558"/>
    <cellStyle name="Normal 3 2 2 4 3 2" xfId="3814"/>
    <cellStyle name="Normal 3 2 2 4 3 3" xfId="5498"/>
    <cellStyle name="Normal 3 2 2 4 4" xfId="2872"/>
    <cellStyle name="Normal 3 2 2 4 5" xfId="4556"/>
    <cellStyle name="Normal 3 2 2 5" xfId="605"/>
    <cellStyle name="Normal 3 2 2 5 2" xfId="932"/>
    <cellStyle name="Normal 3 2 2 5 2 2" xfId="1561"/>
    <cellStyle name="Normal 3 2 2 5 2 2 2" xfId="3817"/>
    <cellStyle name="Normal 3 2 2 5 2 2 3" xfId="5501"/>
    <cellStyle name="Normal 3 2 2 5 2 3" xfId="3190"/>
    <cellStyle name="Normal 3 2 2 5 2 4" xfId="4874"/>
    <cellStyle name="Normal 3 2 2 5 3" xfId="1560"/>
    <cellStyle name="Normal 3 2 2 5 3 2" xfId="3816"/>
    <cellStyle name="Normal 3 2 2 5 3 3" xfId="5500"/>
    <cellStyle name="Normal 3 2 2 5 4" xfId="2867"/>
    <cellStyle name="Normal 3 2 2 5 5" xfId="4551"/>
    <cellStyle name="Normal 3 2 2 6" xfId="716"/>
    <cellStyle name="Normal 3 2 2 6 2" xfId="1562"/>
    <cellStyle name="Normal 3 2 2 6 2 2" xfId="3818"/>
    <cellStyle name="Normal 3 2 2 6 2 3" xfId="5502"/>
    <cellStyle name="Normal 3 2 2 6 3" xfId="2974"/>
    <cellStyle name="Normal 3 2 2 6 4" xfId="4658"/>
    <cellStyle name="Normal 3 2 2 7" xfId="360"/>
    <cellStyle name="Normal 3 2 2 7 2" xfId="1563"/>
    <cellStyle name="Normal 3 2 2 7 2 2" xfId="3819"/>
    <cellStyle name="Normal 3 2 2 7 2 3" xfId="5503"/>
    <cellStyle name="Normal 3 2 2 7 3" xfId="2633"/>
    <cellStyle name="Normal 3 2 2 7 4" xfId="4317"/>
    <cellStyle name="Normal 3 2 2 8" xfId="327"/>
    <cellStyle name="Normal 3 2 2 8 2" xfId="1564"/>
    <cellStyle name="Normal 3 2 2 8 2 2" xfId="3820"/>
    <cellStyle name="Normal 3 2 2 8 2 3" xfId="5504"/>
    <cellStyle name="Normal 3 2 2 8 3" xfId="2600"/>
    <cellStyle name="Normal 3 2 2 8 4" xfId="4284"/>
    <cellStyle name="Normal 3 2 2 9" xfId="1547"/>
    <cellStyle name="Normal 3 2 2 9 2" xfId="3803"/>
    <cellStyle name="Normal 3 2 2 9 3" xfId="5487"/>
    <cellStyle name="Normal 3 2 3" xfId="146"/>
    <cellStyle name="Normal 3 2 3 10" xfId="1752"/>
    <cellStyle name="Normal 3 2 3 11" xfId="2426"/>
    <cellStyle name="Normal 3 2 3 12" xfId="4110"/>
    <cellStyle name="Normal 3 2 3 2" xfId="192"/>
    <cellStyle name="Normal 3 2 3 2 2" xfId="933"/>
    <cellStyle name="Normal 3 2 3 2 2 2" xfId="1567"/>
    <cellStyle name="Normal 3 2 3 2 2 2 2" xfId="3823"/>
    <cellStyle name="Normal 3 2 3 2 2 2 3" xfId="5507"/>
    <cellStyle name="Normal 3 2 3 2 2 3" xfId="3191"/>
    <cellStyle name="Normal 3 2 3 2 2 4" xfId="4875"/>
    <cellStyle name="Normal 3 2 3 2 3" xfId="1566"/>
    <cellStyle name="Normal 3 2 3 2 3 2" xfId="3822"/>
    <cellStyle name="Normal 3 2 3 2 3 3" xfId="5506"/>
    <cellStyle name="Normal 3 2 3 2 4" xfId="612"/>
    <cellStyle name="Normal 3 2 3 2 4 2" xfId="2874"/>
    <cellStyle name="Normal 3 2 3 2 4 3" xfId="4558"/>
    <cellStyle name="Normal 3 2 3 2 5" xfId="2472"/>
    <cellStyle name="Normal 3 2 3 2 6" xfId="4156"/>
    <cellStyle name="Normal 3 2 3 3" xfId="613"/>
    <cellStyle name="Normal 3 2 3 3 2" xfId="934"/>
    <cellStyle name="Normal 3 2 3 3 2 2" xfId="1569"/>
    <cellStyle name="Normal 3 2 3 3 2 2 2" xfId="3825"/>
    <cellStyle name="Normal 3 2 3 3 2 2 3" xfId="5509"/>
    <cellStyle name="Normal 3 2 3 3 2 3" xfId="3192"/>
    <cellStyle name="Normal 3 2 3 3 2 4" xfId="4876"/>
    <cellStyle name="Normal 3 2 3 3 3" xfId="1568"/>
    <cellStyle name="Normal 3 2 3 3 3 2" xfId="3824"/>
    <cellStyle name="Normal 3 2 3 3 3 3" xfId="5508"/>
    <cellStyle name="Normal 3 2 3 3 4" xfId="2875"/>
    <cellStyle name="Normal 3 2 3 3 5" xfId="4559"/>
    <cellStyle name="Normal 3 2 3 4" xfId="611"/>
    <cellStyle name="Normal 3 2 3 4 2" xfId="935"/>
    <cellStyle name="Normal 3 2 3 4 2 2" xfId="1571"/>
    <cellStyle name="Normal 3 2 3 4 2 2 2" xfId="3827"/>
    <cellStyle name="Normal 3 2 3 4 2 2 3" xfId="5511"/>
    <cellStyle name="Normal 3 2 3 4 2 3" xfId="3193"/>
    <cellStyle name="Normal 3 2 3 4 2 4" xfId="4877"/>
    <cellStyle name="Normal 3 2 3 4 3" xfId="1570"/>
    <cellStyle name="Normal 3 2 3 4 3 2" xfId="3826"/>
    <cellStyle name="Normal 3 2 3 4 3 3" xfId="5510"/>
    <cellStyle name="Normal 3 2 3 4 4" xfId="2873"/>
    <cellStyle name="Normal 3 2 3 4 5" xfId="4557"/>
    <cellStyle name="Normal 3 2 3 5" xfId="718"/>
    <cellStyle name="Normal 3 2 3 5 2" xfId="1572"/>
    <cellStyle name="Normal 3 2 3 5 2 2" xfId="3828"/>
    <cellStyle name="Normal 3 2 3 5 2 3" xfId="5512"/>
    <cellStyle name="Normal 3 2 3 5 3" xfId="2976"/>
    <cellStyle name="Normal 3 2 3 5 4" xfId="4660"/>
    <cellStyle name="Normal 3 2 3 6" xfId="378"/>
    <cellStyle name="Normal 3 2 3 6 2" xfId="1573"/>
    <cellStyle name="Normal 3 2 3 6 2 2" xfId="3829"/>
    <cellStyle name="Normal 3 2 3 6 2 3" xfId="5513"/>
    <cellStyle name="Normal 3 2 3 6 3" xfId="2650"/>
    <cellStyle name="Normal 3 2 3 6 4" xfId="4334"/>
    <cellStyle name="Normal 3 2 3 7" xfId="312"/>
    <cellStyle name="Normal 3 2 3 7 2" xfId="1574"/>
    <cellStyle name="Normal 3 2 3 7 2 2" xfId="3830"/>
    <cellStyle name="Normal 3 2 3 7 2 3" xfId="5514"/>
    <cellStyle name="Normal 3 2 3 7 3" xfId="2585"/>
    <cellStyle name="Normal 3 2 3 7 4" xfId="4269"/>
    <cellStyle name="Normal 3 2 3 8" xfId="1565"/>
    <cellStyle name="Normal 3 2 3 8 2" xfId="3821"/>
    <cellStyle name="Normal 3 2 3 8 3" xfId="5505"/>
    <cellStyle name="Normal 3 2 3 9" xfId="265"/>
    <cellStyle name="Normal 3 2 3 9 2" xfId="2538"/>
    <cellStyle name="Normal 3 2 3 9 3" xfId="4222"/>
    <cellStyle name="Normal 3 2 4" xfId="193"/>
    <cellStyle name="Normal 3 2 4 2" xfId="615"/>
    <cellStyle name="Normal 3 2 4 2 2" xfId="937"/>
    <cellStyle name="Normal 3 2 4 2 2 2" xfId="1577"/>
    <cellStyle name="Normal 3 2 4 2 2 2 2" xfId="3833"/>
    <cellStyle name="Normal 3 2 4 2 2 2 3" xfId="5517"/>
    <cellStyle name="Normal 3 2 4 2 2 3" xfId="3195"/>
    <cellStyle name="Normal 3 2 4 2 2 4" xfId="4879"/>
    <cellStyle name="Normal 3 2 4 2 3" xfId="1576"/>
    <cellStyle name="Normal 3 2 4 2 3 2" xfId="3832"/>
    <cellStyle name="Normal 3 2 4 2 3 3" xfId="5516"/>
    <cellStyle name="Normal 3 2 4 2 4" xfId="2877"/>
    <cellStyle name="Normal 3 2 4 2 5" xfId="4561"/>
    <cellStyle name="Normal 3 2 4 3" xfId="616"/>
    <cellStyle name="Normal 3 2 4 3 2" xfId="938"/>
    <cellStyle name="Normal 3 2 4 3 2 2" xfId="1579"/>
    <cellStyle name="Normal 3 2 4 3 2 2 2" xfId="3835"/>
    <cellStyle name="Normal 3 2 4 3 2 2 3" xfId="5519"/>
    <cellStyle name="Normal 3 2 4 3 2 3" xfId="3196"/>
    <cellStyle name="Normal 3 2 4 3 2 4" xfId="4880"/>
    <cellStyle name="Normal 3 2 4 3 3" xfId="1578"/>
    <cellStyle name="Normal 3 2 4 3 3 2" xfId="3834"/>
    <cellStyle name="Normal 3 2 4 3 3 3" xfId="5518"/>
    <cellStyle name="Normal 3 2 4 3 4" xfId="2878"/>
    <cellStyle name="Normal 3 2 4 3 5" xfId="4562"/>
    <cellStyle name="Normal 3 2 4 4" xfId="936"/>
    <cellStyle name="Normal 3 2 4 4 2" xfId="1580"/>
    <cellStyle name="Normal 3 2 4 4 2 2" xfId="3836"/>
    <cellStyle name="Normal 3 2 4 4 2 3" xfId="5520"/>
    <cellStyle name="Normal 3 2 4 4 3" xfId="3194"/>
    <cellStyle name="Normal 3 2 4 4 4" xfId="4878"/>
    <cellStyle name="Normal 3 2 4 5" xfId="1575"/>
    <cellStyle name="Normal 3 2 4 5 2" xfId="3831"/>
    <cellStyle name="Normal 3 2 4 5 3" xfId="5515"/>
    <cellStyle name="Normal 3 2 4 6" xfId="614"/>
    <cellStyle name="Normal 3 2 4 6 2" xfId="2876"/>
    <cellStyle name="Normal 3 2 4 6 3" xfId="4560"/>
    <cellStyle name="Normal 3 2 4 7" xfId="1787"/>
    <cellStyle name="Normal 3 2 4 8" xfId="2473"/>
    <cellStyle name="Normal 3 2 4 9" xfId="4157"/>
    <cellStyle name="Normal 3 2 5" xfId="176"/>
    <cellStyle name="Normal 3 2 5 2" xfId="618"/>
    <cellStyle name="Normal 3 2 5 2 2" xfId="940"/>
    <cellStyle name="Normal 3 2 5 2 2 2" xfId="1583"/>
    <cellStyle name="Normal 3 2 5 2 2 2 2" xfId="3839"/>
    <cellStyle name="Normal 3 2 5 2 2 2 3" xfId="5523"/>
    <cellStyle name="Normal 3 2 5 2 2 3" xfId="3198"/>
    <cellStyle name="Normal 3 2 5 2 2 4" xfId="4882"/>
    <cellStyle name="Normal 3 2 5 2 3" xfId="1582"/>
    <cellStyle name="Normal 3 2 5 2 3 2" xfId="3838"/>
    <cellStyle name="Normal 3 2 5 2 3 3" xfId="5522"/>
    <cellStyle name="Normal 3 2 5 2 4" xfId="2880"/>
    <cellStyle name="Normal 3 2 5 2 5" xfId="4564"/>
    <cellStyle name="Normal 3 2 5 3" xfId="939"/>
    <cellStyle name="Normal 3 2 5 3 2" xfId="1584"/>
    <cellStyle name="Normal 3 2 5 3 2 2" xfId="3840"/>
    <cellStyle name="Normal 3 2 5 3 2 3" xfId="5524"/>
    <cellStyle name="Normal 3 2 5 3 3" xfId="3197"/>
    <cellStyle name="Normal 3 2 5 3 4" xfId="4881"/>
    <cellStyle name="Normal 3 2 5 4" xfId="1581"/>
    <cellStyle name="Normal 3 2 5 4 2" xfId="3837"/>
    <cellStyle name="Normal 3 2 5 4 3" xfId="5521"/>
    <cellStyle name="Normal 3 2 5 5" xfId="617"/>
    <cellStyle name="Normal 3 2 5 5 2" xfId="2879"/>
    <cellStyle name="Normal 3 2 5 5 3" xfId="4563"/>
    <cellStyle name="Normal 3 2 5 6" xfId="2456"/>
    <cellStyle name="Normal 3 2 5 7" xfId="4140"/>
    <cellStyle name="Normal 3 2 6" xfId="619"/>
    <cellStyle name="Normal 3 2 6 2" xfId="941"/>
    <cellStyle name="Normal 3 2 6 2 2" xfId="1586"/>
    <cellStyle name="Normal 3 2 6 2 2 2" xfId="3842"/>
    <cellStyle name="Normal 3 2 6 2 2 3" xfId="5526"/>
    <cellStyle name="Normal 3 2 6 2 3" xfId="3199"/>
    <cellStyle name="Normal 3 2 6 2 4" xfId="4883"/>
    <cellStyle name="Normal 3 2 6 3" xfId="1585"/>
    <cellStyle name="Normal 3 2 6 3 2" xfId="3841"/>
    <cellStyle name="Normal 3 2 6 3 3" xfId="5525"/>
    <cellStyle name="Normal 3 2 6 4" xfId="2881"/>
    <cellStyle name="Normal 3 2 6 5" xfId="4565"/>
    <cellStyle name="Normal 3 2 7" xfId="620"/>
    <cellStyle name="Normal 3 2 7 2" xfId="942"/>
    <cellStyle name="Normal 3 2 7 2 2" xfId="1588"/>
    <cellStyle name="Normal 3 2 7 2 2 2" xfId="3844"/>
    <cellStyle name="Normal 3 2 7 2 2 3" xfId="5528"/>
    <cellStyle name="Normal 3 2 7 2 3" xfId="3200"/>
    <cellStyle name="Normal 3 2 7 2 4" xfId="4884"/>
    <cellStyle name="Normal 3 2 7 3" xfId="1587"/>
    <cellStyle name="Normal 3 2 7 3 2" xfId="3843"/>
    <cellStyle name="Normal 3 2 7 3 3" xfId="5527"/>
    <cellStyle name="Normal 3 2 7 4" xfId="2882"/>
    <cellStyle name="Normal 3 2 7 5" xfId="4566"/>
    <cellStyle name="Normal 3 2 8" xfId="604"/>
    <cellStyle name="Normal 3 2 8 2" xfId="943"/>
    <cellStyle name="Normal 3 2 8 2 2" xfId="1590"/>
    <cellStyle name="Normal 3 2 8 2 2 2" xfId="3846"/>
    <cellStyle name="Normal 3 2 8 2 2 3" xfId="5530"/>
    <cellStyle name="Normal 3 2 8 2 3" xfId="3201"/>
    <cellStyle name="Normal 3 2 8 2 4" xfId="4885"/>
    <cellStyle name="Normal 3 2 8 3" xfId="1589"/>
    <cellStyle name="Normal 3 2 8 3 2" xfId="3845"/>
    <cellStyle name="Normal 3 2 8 3 3" xfId="5529"/>
    <cellStyle name="Normal 3 2 8 4" xfId="2866"/>
    <cellStyle name="Normal 3 2 8 5" xfId="4550"/>
    <cellStyle name="Normal 3 2 9" xfId="715"/>
    <cellStyle name="Normal 3 2 9 2" xfId="1591"/>
    <cellStyle name="Normal 3 2 9 2 2" xfId="3847"/>
    <cellStyle name="Normal 3 2 9 2 3" xfId="5531"/>
    <cellStyle name="Normal 3 2 9 3" xfId="2973"/>
    <cellStyle name="Normal 3 2 9 4" xfId="4657"/>
    <cellStyle name="Normal 3 3" xfId="621"/>
    <cellStyle name="Normal 3 3 2" xfId="2195"/>
    <cellStyle name="Normal 3 4" xfId="248"/>
    <cellStyle name="Normal 3 5" xfId="233"/>
    <cellStyle name="Normal 3 5 2" xfId="2194"/>
    <cellStyle name="Normal 3 5 3" xfId="2509"/>
    <cellStyle name="Normal 3 5 4" xfId="4193"/>
    <cellStyle name="Normal 3 6" xfId="1820"/>
    <cellStyle name="Normal 3 7" xfId="125"/>
    <cellStyle name="Normal 3_08" xfId="2192"/>
    <cellStyle name="Normal 38" xfId="2193"/>
    <cellStyle name="Normal 38 2" xfId="2020"/>
    <cellStyle name="Normal 38 3" xfId="1877"/>
    <cellStyle name="Normal 4" xfId="42"/>
    <cellStyle name="Normal 4 10" xfId="2191"/>
    <cellStyle name="Normal 4 10 2" xfId="2019"/>
    <cellStyle name="Normal 4 11" xfId="1876"/>
    <cellStyle name="Normal 4 11 2" xfId="1874"/>
    <cellStyle name="Normal 4 12" xfId="2187"/>
    <cellStyle name="Normal 4 13" xfId="2190"/>
    <cellStyle name="Normal 4 14" xfId="2017"/>
    <cellStyle name="Normal 4 2" xfId="2188"/>
    <cellStyle name="Normal 4 2 2" xfId="2189"/>
    <cellStyle name="Normal 4 2 2 2" xfId="2018"/>
    <cellStyle name="Normal 4 2 2 2 2" xfId="1875"/>
    <cellStyle name="Normal 4 2 2 2 2 2" xfId="1755"/>
    <cellStyle name="Normal 4 2 2 2 2 2 2" xfId="1871"/>
    <cellStyle name="Normal 4 2 2 2 2 2 2 2" xfId="4004"/>
    <cellStyle name="Normal 4 2 2 2 2 2 2 3" xfId="5688"/>
    <cellStyle name="Normal 4 2 2 2 2 2 3" xfId="3992"/>
    <cellStyle name="Normal 4 2 2 2 2 2 4" xfId="5676"/>
    <cellStyle name="Normal 4 2 2 2 2 3" xfId="2181"/>
    <cellStyle name="Normal 4 2 2 2 2 3 2" xfId="2186"/>
    <cellStyle name="Normal 4 2 2 2 2 4" xfId="2014"/>
    <cellStyle name="Normal 4 2 2 2 2 4 2" xfId="4021"/>
    <cellStyle name="Normal 4 2 2 2 2 4 3" xfId="5705"/>
    <cellStyle name="Normal 4 2 2 2 3" xfId="2184"/>
    <cellStyle name="Normal 4 2 2 2 3 2" xfId="2185"/>
    <cellStyle name="Normal 4 2 2 2 3 2 2" xfId="4057"/>
    <cellStyle name="Normal 4 2 2 2 3 2 3" xfId="5741"/>
    <cellStyle name="Normal 4 2 2 2 3 3" xfId="4056"/>
    <cellStyle name="Normal 4 2 2 2 3 4" xfId="5740"/>
    <cellStyle name="Normal 4 2 2 2 4" xfId="2016"/>
    <cellStyle name="Normal 4 2 2 2 4 2" xfId="4022"/>
    <cellStyle name="Normal 4 2 2 2 4 3" xfId="5706"/>
    <cellStyle name="Normal 4 2 2 2 5" xfId="1873"/>
    <cellStyle name="Normal 4 2 2 2 6" xfId="2182"/>
    <cellStyle name="Normal 4 2 2 2 6 2" xfId="4055"/>
    <cellStyle name="Normal 4 2 2 2 6 3" xfId="5739"/>
    <cellStyle name="Normal 4 2 2 2 7" xfId="4023"/>
    <cellStyle name="Normal 4 2 2 2 8" xfId="5707"/>
    <cellStyle name="Normal 4 2 2 2_CAM 04xuni" xfId="2183"/>
    <cellStyle name="Normal 4 2 2 3" xfId="2015"/>
    <cellStyle name="Normal 4 2 2 3 2" xfId="1872"/>
    <cellStyle name="Normal 4 2 2 3 2 2" xfId="4005"/>
    <cellStyle name="Normal 4 2 2 3 2 3" xfId="5689"/>
    <cellStyle name="Normal 4 2 2 3 3" xfId="1761"/>
    <cellStyle name="Normal 4 2 2 4" xfId="1794"/>
    <cellStyle name="Normal 4 2 2 5" xfId="2171"/>
    <cellStyle name="Normal 4 2 2 5 2" xfId="4048"/>
    <cellStyle name="Normal 4 2 2 5 3" xfId="5732"/>
    <cellStyle name="Normal 4 2 2 6" xfId="2180"/>
    <cellStyle name="Normal 4 2 2 7" xfId="1810"/>
    <cellStyle name="Normal 4 2 2 7 2" xfId="3997"/>
    <cellStyle name="Normal 4 2 2 7 3" xfId="5681"/>
    <cellStyle name="Normal 4 2 2_CAM01" xfId="2179"/>
    <cellStyle name="Normal 4 2 3" xfId="1831"/>
    <cellStyle name="Normal 4 2 3 2" xfId="2178"/>
    <cellStyle name="Normal 4 2 3 2 2" xfId="1969"/>
    <cellStyle name="Normal 4 2 3 2 2 2" xfId="2176"/>
    <cellStyle name="Normal 4 2 3 2 2 2 2" xfId="2177"/>
    <cellStyle name="Normal 4 2 3 2 2 2 2 2" xfId="4053"/>
    <cellStyle name="Normal 4 2 3 2 2 2 2 3" xfId="5737"/>
    <cellStyle name="Normal 4 2 3 2 2 2 3" xfId="4052"/>
    <cellStyle name="Normal 4 2 3 2 2 2 4" xfId="5736"/>
    <cellStyle name="Normal 4 2 3 2 2 3" xfId="2013"/>
    <cellStyle name="Normal 4 2 3 2 2 3 2" xfId="1868"/>
    <cellStyle name="Normal 4 2 3 2 2 4" xfId="2174"/>
    <cellStyle name="Normal 4 2 3 2 2 4 2" xfId="4050"/>
    <cellStyle name="Normal 4 2 3 2 2 4 3" xfId="5734"/>
    <cellStyle name="Normal 4 2 3 2 3" xfId="2175"/>
    <cellStyle name="Normal 4 2 3 2 3 2" xfId="2012"/>
    <cellStyle name="Normal 4 2 3 2 3 2 2" xfId="4020"/>
    <cellStyle name="Normal 4 2 3 2 3 2 3" xfId="5704"/>
    <cellStyle name="Normal 4 2 3 2 3 3" xfId="4051"/>
    <cellStyle name="Normal 4 2 3 2 3 4" xfId="5735"/>
    <cellStyle name="Normal 4 2 3 2 4" xfId="1870"/>
    <cellStyle name="Normal 4 2 3 2 4 2" xfId="4003"/>
    <cellStyle name="Normal 4 2 3 2 4 3" xfId="5687"/>
    <cellStyle name="Normal 4 2 3 2 5" xfId="1869"/>
    <cellStyle name="Normal 4 2 3 2 6" xfId="2172"/>
    <cellStyle name="Normal 4 2 3 2 6 2" xfId="4049"/>
    <cellStyle name="Normal 4 2 3 2 6 3" xfId="5733"/>
    <cellStyle name="Normal 4 2 3 2 7" xfId="4054"/>
    <cellStyle name="Normal 4 2 3 2 8" xfId="5738"/>
    <cellStyle name="Normal 4 2 3 2_CAM 04xuni" xfId="2173"/>
    <cellStyle name="Normal 4 2 3 3" xfId="2011"/>
    <cellStyle name="Normal 4 2 3 3 2" xfId="1772"/>
    <cellStyle name="Normal 4 2 3 3 2 2" xfId="3995"/>
    <cellStyle name="Normal 4 2 3 3 2 3" xfId="5679"/>
    <cellStyle name="Normal 4 2 3 3 3" xfId="1747"/>
    <cellStyle name="Normal 4 2 3 4" xfId="2153"/>
    <cellStyle name="Normal 4 2 3 5" xfId="2170"/>
    <cellStyle name="Normal 4 2 3 5 2" xfId="4047"/>
    <cellStyle name="Normal 4 2 3 5 3" xfId="5731"/>
    <cellStyle name="Normal 4 2 3 6" xfId="1812"/>
    <cellStyle name="Normal 4 2 3 7" xfId="2169"/>
    <cellStyle name="Normal 4 2 3 7 2" xfId="4046"/>
    <cellStyle name="Normal 4 2 3 7 3" xfId="5730"/>
    <cellStyle name="Normal 4 2 3_CAM01" xfId="1825"/>
    <cellStyle name="Normal 4 2 4" xfId="2168"/>
    <cellStyle name="Normal 4 2 4 2" xfId="1967"/>
    <cellStyle name="Normal 4 2 4 2 2" xfId="2166"/>
    <cellStyle name="Normal 4 2 4 2 2 2" xfId="2167"/>
    <cellStyle name="Normal 4 2 4 2 2 2 2" xfId="4044"/>
    <cellStyle name="Normal 4 2 4 2 2 2 3" xfId="5728"/>
    <cellStyle name="Normal 4 2 4 2 2 3" xfId="4043"/>
    <cellStyle name="Normal 4 2 4 2 2 4" xfId="5727"/>
    <cellStyle name="Normal 4 2 4 2 3" xfId="2010"/>
    <cellStyle name="Normal 4 2 4 2 3 2" xfId="1862"/>
    <cellStyle name="Normal 4 2 4 2 4" xfId="2164"/>
    <cellStyle name="Normal 4 2 4 2 4 2" xfId="4041"/>
    <cellStyle name="Normal 4 2 4 2 4 3" xfId="5725"/>
    <cellStyle name="Normal 4 2 4 3" xfId="2165"/>
    <cellStyle name="Normal 4 2 4 3 2" xfId="2009"/>
    <cellStyle name="Normal 4 2 4 3 2 2" xfId="4019"/>
    <cellStyle name="Normal 4 2 4 3 2 3" xfId="5703"/>
    <cellStyle name="Normal 4 2 4 3 3" xfId="4042"/>
    <cellStyle name="Normal 4 2 4 3 4" xfId="5726"/>
    <cellStyle name="Normal 4 2 4 4" xfId="1867"/>
    <cellStyle name="Normal 4 2 4 4 2" xfId="4002"/>
    <cellStyle name="Normal 4 2 4 4 3" xfId="5686"/>
    <cellStyle name="Normal 4 2 4 5" xfId="2162"/>
    <cellStyle name="Normal 4 2 4 6" xfId="2163"/>
    <cellStyle name="Normal 4 2 4 6 2" xfId="4040"/>
    <cellStyle name="Normal 4 2 4 6 3" xfId="5724"/>
    <cellStyle name="Normal 4 2 4 7" xfId="4045"/>
    <cellStyle name="Normal 4 2 4 8" xfId="5729"/>
    <cellStyle name="Normal 4 2 4_CAM 04xuni" xfId="2008"/>
    <cellStyle name="Normal 4 2 5" xfId="1866"/>
    <cellStyle name="Normal 4 2 5 2" xfId="1836"/>
    <cellStyle name="Normal 4 2 5 2 2" xfId="4000"/>
    <cellStyle name="Normal 4 2 5 2 3" xfId="5684"/>
    <cellStyle name="Normal 4 2 5 3" xfId="2154"/>
    <cellStyle name="Normal 4 2 6" xfId="2161"/>
    <cellStyle name="Normal 4 2 7" xfId="1968"/>
    <cellStyle name="Normal 4 2 7 2" xfId="4014"/>
    <cellStyle name="Normal 4 2 7 3" xfId="5698"/>
    <cellStyle name="Normal 4 2 8" xfId="2159"/>
    <cellStyle name="Normal 4 2 9" xfId="2160"/>
    <cellStyle name="Normal 4 2 9 2" xfId="4039"/>
    <cellStyle name="Normal 4 2 9 3" xfId="5723"/>
    <cellStyle name="Normal 4 2_CAM01" xfId="2007"/>
    <cellStyle name="Normal 4 3" xfId="1863"/>
    <cellStyle name="Normal 4 3 2" xfId="2157"/>
    <cellStyle name="Normal 4 3 3" xfId="2158"/>
    <cellStyle name="Normal 4 4" xfId="2006"/>
    <cellStyle name="Normal 4 4 2" xfId="1865"/>
    <cellStyle name="Normal 4 5" xfId="2155"/>
    <cellStyle name="Normal 4 5 2" xfId="2156"/>
    <cellStyle name="Normal 4 6" xfId="2005"/>
    <cellStyle name="Normal 4 6 2" xfId="1864"/>
    <cellStyle name="Normal 4 7" xfId="1769"/>
    <cellStyle name="Normal 4 7 2" xfId="1799"/>
    <cellStyle name="Normal 4 8" xfId="1751"/>
    <cellStyle name="Normal 4 8 2" xfId="1786"/>
    <cellStyle name="Normal 4 9" xfId="121"/>
    <cellStyle name="Normal 4 9 2" xfId="2152"/>
    <cellStyle name="Normal 4_08" xfId="1805"/>
    <cellStyle name="Normal 41" xfId="2151"/>
    <cellStyle name="Normal 41 2" xfId="1819"/>
    <cellStyle name="Normal 41 3" xfId="2149"/>
    <cellStyle name="Normal 43" xfId="2150"/>
    <cellStyle name="Normal 43 2" xfId="2004"/>
    <cellStyle name="Normal 43 3" xfId="1861"/>
    <cellStyle name="Normal 44" xfId="2147"/>
    <cellStyle name="Normal 44 2" xfId="2148"/>
    <cellStyle name="Normal 44 3" xfId="2003"/>
    <cellStyle name="Normal 45" xfId="1860"/>
    <cellStyle name="Normal 45 2" xfId="1858"/>
    <cellStyle name="Normal 45 3" xfId="2143"/>
    <cellStyle name="Normal 46" xfId="2146"/>
    <cellStyle name="Normal 46 2" xfId="2001"/>
    <cellStyle name="Normal 46 3" xfId="2144"/>
    <cellStyle name="Normal 48" xfId="2145"/>
    <cellStyle name="Normal 48 2" xfId="2002"/>
    <cellStyle name="Normal 48 3" xfId="1859"/>
    <cellStyle name="Normal 5" xfId="43"/>
    <cellStyle name="Normal 5 10" xfId="622"/>
    <cellStyle name="Normal 5 10 2" xfId="944"/>
    <cellStyle name="Normal 5 10 2 2" xfId="1594"/>
    <cellStyle name="Normal 5 10 2 2 2" xfId="3850"/>
    <cellStyle name="Normal 5 10 2 2 3" xfId="5534"/>
    <cellStyle name="Normal 5 10 2 3" xfId="3202"/>
    <cellStyle name="Normal 5 10 2 4" xfId="4886"/>
    <cellStyle name="Normal 5 10 3" xfId="1593"/>
    <cellStyle name="Normal 5 10 3 2" xfId="3849"/>
    <cellStyle name="Normal 5 10 3 3" xfId="5533"/>
    <cellStyle name="Normal 5 10 4" xfId="2883"/>
    <cellStyle name="Normal 5 10 5" xfId="4567"/>
    <cellStyle name="Normal 5 11" xfId="719"/>
    <cellStyle name="Normal 5 11 2" xfId="1595"/>
    <cellStyle name="Normal 5 11 2 2" xfId="3851"/>
    <cellStyle name="Normal 5 11 2 3" xfId="5535"/>
    <cellStyle name="Normal 5 11 3" xfId="2977"/>
    <cellStyle name="Normal 5 11 4" xfId="4661"/>
    <cellStyle name="Normal 5 12" xfId="346"/>
    <cellStyle name="Normal 5 12 2" xfId="1596"/>
    <cellStyle name="Normal 5 12 2 2" xfId="3852"/>
    <cellStyle name="Normal 5 12 2 3" xfId="5536"/>
    <cellStyle name="Normal 5 12 3" xfId="2619"/>
    <cellStyle name="Normal 5 12 4" xfId="4303"/>
    <cellStyle name="Normal 5 13" xfId="297"/>
    <cellStyle name="Normal 5 13 2" xfId="1597"/>
    <cellStyle name="Normal 5 13 2 2" xfId="3853"/>
    <cellStyle name="Normal 5 13 2 3" xfId="5537"/>
    <cellStyle name="Normal 5 13 3" xfId="2570"/>
    <cellStyle name="Normal 5 13 4" xfId="4254"/>
    <cellStyle name="Normal 5 14" xfId="1592"/>
    <cellStyle name="Normal 5 14 2" xfId="3848"/>
    <cellStyle name="Normal 5 14 3" xfId="5532"/>
    <cellStyle name="Normal 5 15" xfId="250"/>
    <cellStyle name="Normal 5 15 2" xfId="2523"/>
    <cellStyle name="Normal 5 15 3" xfId="4207"/>
    <cellStyle name="Normal 5 16" xfId="127"/>
    <cellStyle name="Normal 5 17" xfId="2412"/>
    <cellStyle name="Normal 5 18" xfId="4096"/>
    <cellStyle name="Normal 5 2" xfId="128"/>
    <cellStyle name="Normal 5 2 2" xfId="129"/>
    <cellStyle name="Normal 5 2 2 2" xfId="2142"/>
    <cellStyle name="Normal 5 2 2 2 2" xfId="1998"/>
    <cellStyle name="Normal 5 2 2 2 2 2" xfId="4017"/>
    <cellStyle name="Normal 5 2 2 2 2 3" xfId="5701"/>
    <cellStyle name="Normal 5 2 2 2 3" xfId="4038"/>
    <cellStyle name="Normal 5 2 2 2 4" xfId="5722"/>
    <cellStyle name="Normal 5 2 2 3" xfId="2140"/>
    <cellStyle name="Normal 5 2 2 3 2" xfId="2141"/>
    <cellStyle name="Normal 5 2 2 4" xfId="2000"/>
    <cellStyle name="Normal 5 2 2 5" xfId="1857"/>
    <cellStyle name="Normal 5 2 2 5 2" xfId="4001"/>
    <cellStyle name="Normal 5 2 2 5 3" xfId="5685"/>
    <cellStyle name="Normal 5 2 2 6" xfId="2138"/>
    <cellStyle name="Normal 5 2 3" xfId="2139"/>
    <cellStyle name="Normal 5 2 3 2" xfId="1999"/>
    <cellStyle name="Normal 5 2 3 2 2" xfId="4018"/>
    <cellStyle name="Normal 5 2 3 2 3" xfId="5702"/>
    <cellStyle name="Normal 5 2 3 3" xfId="4037"/>
    <cellStyle name="Normal 5 2 3 4" xfId="5721"/>
    <cellStyle name="Normal 5 2 4" xfId="1856"/>
    <cellStyle name="Normal 5 2 4 2" xfId="1760"/>
    <cellStyle name="Normal 5 2 4 2 2" xfId="3994"/>
    <cellStyle name="Normal 5 2 4 2 3" xfId="5678"/>
    <cellStyle name="Normal 5 2 5" xfId="1793"/>
    <cellStyle name="Normal 5 2 6" xfId="2130"/>
    <cellStyle name="Normal 5 2 6 2" xfId="4033"/>
    <cellStyle name="Normal 5 2 6 3" xfId="5717"/>
    <cellStyle name="Normal 5 2 7" xfId="2137"/>
    <cellStyle name="Normal 5 2 7 2" xfId="4036"/>
    <cellStyle name="Normal 5 2 7 3" xfId="5720"/>
    <cellStyle name="Normal 5 2_CAM 04xuni" xfId="1809"/>
    <cellStyle name="Normal 5 3" xfId="130"/>
    <cellStyle name="Normal 5 3 2" xfId="1830"/>
    <cellStyle name="Normal 5 3 2 2" xfId="2136"/>
    <cellStyle name="Normal 5 3 2 2 2" xfId="4035"/>
    <cellStyle name="Normal 5 3 2 2 3" xfId="5719"/>
    <cellStyle name="Normal 5 3 3" xfId="1966"/>
    <cellStyle name="Normal 5 3 4" xfId="2134"/>
    <cellStyle name="Normal 5 4" xfId="162"/>
    <cellStyle name="Normal 5 4 10" xfId="281"/>
    <cellStyle name="Normal 5 4 10 2" xfId="2554"/>
    <cellStyle name="Normal 5 4 10 3" xfId="4238"/>
    <cellStyle name="Normal 5 4 11" xfId="2135"/>
    <cellStyle name="Normal 5 4 12" xfId="2442"/>
    <cellStyle name="Normal 5 4 13" xfId="4126"/>
    <cellStyle name="Normal 5 4 2" xfId="209"/>
    <cellStyle name="Normal 5 4 2 2" xfId="625"/>
    <cellStyle name="Normal 5 4 2 2 2" xfId="945"/>
    <cellStyle name="Normal 5 4 2 2 2 2" xfId="1601"/>
    <cellStyle name="Normal 5 4 2 2 2 2 2" xfId="3857"/>
    <cellStyle name="Normal 5 4 2 2 2 2 3" xfId="5541"/>
    <cellStyle name="Normal 5 4 2 2 2 3" xfId="3203"/>
    <cellStyle name="Normal 5 4 2 2 2 4" xfId="4887"/>
    <cellStyle name="Normal 5 4 2 2 3" xfId="1600"/>
    <cellStyle name="Normal 5 4 2 2 3 2" xfId="3856"/>
    <cellStyle name="Normal 5 4 2 2 3 3" xfId="5540"/>
    <cellStyle name="Normal 5 4 2 2 4" xfId="2886"/>
    <cellStyle name="Normal 5 4 2 2 5" xfId="4570"/>
    <cellStyle name="Normal 5 4 2 3" xfId="626"/>
    <cellStyle name="Normal 5 4 2 3 2" xfId="946"/>
    <cellStyle name="Normal 5 4 2 3 2 2" xfId="1603"/>
    <cellStyle name="Normal 5 4 2 3 2 2 2" xfId="3859"/>
    <cellStyle name="Normal 5 4 2 3 2 2 3" xfId="5543"/>
    <cellStyle name="Normal 5 4 2 3 2 3" xfId="3204"/>
    <cellStyle name="Normal 5 4 2 3 2 4" xfId="4888"/>
    <cellStyle name="Normal 5 4 2 3 3" xfId="1602"/>
    <cellStyle name="Normal 5 4 2 3 3 2" xfId="3858"/>
    <cellStyle name="Normal 5 4 2 3 3 3" xfId="5542"/>
    <cellStyle name="Normal 5 4 2 3 4" xfId="2887"/>
    <cellStyle name="Normal 5 4 2 3 5" xfId="4571"/>
    <cellStyle name="Normal 5 4 2 4" xfId="624"/>
    <cellStyle name="Normal 5 4 2 4 2" xfId="947"/>
    <cellStyle name="Normal 5 4 2 4 2 2" xfId="1605"/>
    <cellStyle name="Normal 5 4 2 4 2 2 2" xfId="3861"/>
    <cellStyle name="Normal 5 4 2 4 2 2 3" xfId="5545"/>
    <cellStyle name="Normal 5 4 2 4 2 3" xfId="3205"/>
    <cellStyle name="Normal 5 4 2 4 2 4" xfId="4889"/>
    <cellStyle name="Normal 5 4 2 4 3" xfId="1604"/>
    <cellStyle name="Normal 5 4 2 4 3 2" xfId="3860"/>
    <cellStyle name="Normal 5 4 2 4 3 3" xfId="5544"/>
    <cellStyle name="Normal 5 4 2 4 4" xfId="2885"/>
    <cellStyle name="Normal 5 4 2 4 5" xfId="4569"/>
    <cellStyle name="Normal 5 4 2 5" xfId="721"/>
    <cellStyle name="Normal 5 4 2 5 2" xfId="1606"/>
    <cellStyle name="Normal 5 4 2 5 2 2" xfId="3862"/>
    <cellStyle name="Normal 5 4 2 5 2 3" xfId="5546"/>
    <cellStyle name="Normal 5 4 2 5 3" xfId="2979"/>
    <cellStyle name="Normal 5 4 2 5 4" xfId="4663"/>
    <cellStyle name="Normal 5 4 2 6" xfId="1599"/>
    <cellStyle name="Normal 5 4 2 6 2" xfId="3855"/>
    <cellStyle name="Normal 5 4 2 6 3" xfId="5539"/>
    <cellStyle name="Normal 5 4 2 7" xfId="394"/>
    <cellStyle name="Normal 5 4 2 7 2" xfId="2666"/>
    <cellStyle name="Normal 5 4 2 7 3" xfId="4350"/>
    <cellStyle name="Normal 5 4 2 8" xfId="2489"/>
    <cellStyle name="Normal 5 4 2 9" xfId="4173"/>
    <cellStyle name="Normal 5 4 3" xfId="627"/>
    <cellStyle name="Normal 5 4 3 2" xfId="948"/>
    <cellStyle name="Normal 5 4 3 2 2" xfId="1608"/>
    <cellStyle name="Normal 5 4 3 2 2 2" xfId="3864"/>
    <cellStyle name="Normal 5 4 3 2 2 3" xfId="5548"/>
    <cellStyle name="Normal 5 4 3 2 3" xfId="3206"/>
    <cellStyle name="Normal 5 4 3 2 4" xfId="4890"/>
    <cellStyle name="Normal 5 4 3 3" xfId="1607"/>
    <cellStyle name="Normal 5 4 3 3 2" xfId="3863"/>
    <cellStyle name="Normal 5 4 3 3 3" xfId="5547"/>
    <cellStyle name="Normal 5 4 3 4" xfId="2888"/>
    <cellStyle name="Normal 5 4 3 5" xfId="4572"/>
    <cellStyle name="Normal 5 4 4" xfId="628"/>
    <cellStyle name="Normal 5 4 4 2" xfId="949"/>
    <cellStyle name="Normal 5 4 4 2 2" xfId="1610"/>
    <cellStyle name="Normal 5 4 4 2 2 2" xfId="3866"/>
    <cellStyle name="Normal 5 4 4 2 2 3" xfId="5550"/>
    <cellStyle name="Normal 5 4 4 2 3" xfId="3207"/>
    <cellStyle name="Normal 5 4 4 2 4" xfId="4891"/>
    <cellStyle name="Normal 5 4 4 3" xfId="1609"/>
    <cellStyle name="Normal 5 4 4 3 2" xfId="3865"/>
    <cellStyle name="Normal 5 4 4 3 3" xfId="5549"/>
    <cellStyle name="Normal 5 4 4 4" xfId="2889"/>
    <cellStyle name="Normal 5 4 4 5" xfId="4573"/>
    <cellStyle name="Normal 5 4 5" xfId="623"/>
    <cellStyle name="Normal 5 4 5 2" xfId="950"/>
    <cellStyle name="Normal 5 4 5 2 2" xfId="1612"/>
    <cellStyle name="Normal 5 4 5 2 2 2" xfId="3868"/>
    <cellStyle name="Normal 5 4 5 2 2 3" xfId="5552"/>
    <cellStyle name="Normal 5 4 5 2 3" xfId="3208"/>
    <cellStyle name="Normal 5 4 5 2 4" xfId="4892"/>
    <cellStyle name="Normal 5 4 5 3" xfId="1611"/>
    <cellStyle name="Normal 5 4 5 3 2" xfId="3867"/>
    <cellStyle name="Normal 5 4 5 3 3" xfId="5551"/>
    <cellStyle name="Normal 5 4 5 4" xfId="2884"/>
    <cellStyle name="Normal 5 4 5 5" xfId="4568"/>
    <cellStyle name="Normal 5 4 6" xfId="720"/>
    <cellStyle name="Normal 5 4 6 2" xfId="1613"/>
    <cellStyle name="Normal 5 4 6 2 2" xfId="3869"/>
    <cellStyle name="Normal 5 4 6 2 3" xfId="5553"/>
    <cellStyle name="Normal 5 4 6 3" xfId="2978"/>
    <cellStyle name="Normal 5 4 6 4" xfId="4662"/>
    <cellStyle name="Normal 5 4 7" xfId="361"/>
    <cellStyle name="Normal 5 4 7 2" xfId="1614"/>
    <cellStyle name="Normal 5 4 7 2 2" xfId="3870"/>
    <cellStyle name="Normal 5 4 7 2 3" xfId="5554"/>
    <cellStyle name="Normal 5 4 7 3" xfId="2634"/>
    <cellStyle name="Normal 5 4 7 4" xfId="4318"/>
    <cellStyle name="Normal 5 4 8" xfId="328"/>
    <cellStyle name="Normal 5 4 8 2" xfId="1615"/>
    <cellStyle name="Normal 5 4 8 2 2" xfId="3871"/>
    <cellStyle name="Normal 5 4 8 2 3" xfId="5555"/>
    <cellStyle name="Normal 5 4 8 3" xfId="2601"/>
    <cellStyle name="Normal 5 4 8 4" xfId="4285"/>
    <cellStyle name="Normal 5 4 9" xfId="1598"/>
    <cellStyle name="Normal 5 4 9 2" xfId="3854"/>
    <cellStyle name="Normal 5 4 9 3" xfId="5538"/>
    <cellStyle name="Normal 5 5" xfId="147"/>
    <cellStyle name="Normal 5 5 10" xfId="1997"/>
    <cellStyle name="Normal 5 5 10 2" xfId="4016"/>
    <cellStyle name="Normal 5 5 10 3" xfId="5700"/>
    <cellStyle name="Normal 5 5 11" xfId="2427"/>
    <cellStyle name="Normal 5 5 12" xfId="4111"/>
    <cellStyle name="Normal 5 5 2" xfId="226"/>
    <cellStyle name="Normal 5 5 2 2" xfId="951"/>
    <cellStyle name="Normal 5 5 2 2 2" xfId="1618"/>
    <cellStyle name="Normal 5 5 2 2 2 2" xfId="3874"/>
    <cellStyle name="Normal 5 5 2 2 2 3" xfId="5558"/>
    <cellStyle name="Normal 5 5 2 2 3" xfId="3209"/>
    <cellStyle name="Normal 5 5 2 2 4" xfId="4893"/>
    <cellStyle name="Normal 5 5 2 3" xfId="1617"/>
    <cellStyle name="Normal 5 5 2 3 2" xfId="3873"/>
    <cellStyle name="Normal 5 5 2 3 3" xfId="5557"/>
    <cellStyle name="Normal 5 5 2 4" xfId="630"/>
    <cellStyle name="Normal 5 5 2 4 2" xfId="2891"/>
    <cellStyle name="Normal 5 5 2 4 3" xfId="4575"/>
    <cellStyle name="Normal 5 5 2 5" xfId="2505"/>
    <cellStyle name="Normal 5 5 2 6" xfId="4189"/>
    <cellStyle name="Normal 5 5 3" xfId="631"/>
    <cellStyle name="Normal 5 5 3 2" xfId="952"/>
    <cellStyle name="Normal 5 5 3 2 2" xfId="1620"/>
    <cellStyle name="Normal 5 5 3 2 2 2" xfId="3876"/>
    <cellStyle name="Normal 5 5 3 2 2 3" xfId="5560"/>
    <cellStyle name="Normal 5 5 3 2 3" xfId="3210"/>
    <cellStyle name="Normal 5 5 3 2 4" xfId="4894"/>
    <cellStyle name="Normal 5 5 3 3" xfId="1619"/>
    <cellStyle name="Normal 5 5 3 3 2" xfId="3875"/>
    <cellStyle name="Normal 5 5 3 3 3" xfId="5559"/>
    <cellStyle name="Normal 5 5 3 4" xfId="2892"/>
    <cellStyle name="Normal 5 5 3 5" xfId="4576"/>
    <cellStyle name="Normal 5 5 4" xfId="629"/>
    <cellStyle name="Normal 5 5 4 2" xfId="953"/>
    <cellStyle name="Normal 5 5 4 2 2" xfId="1622"/>
    <cellStyle name="Normal 5 5 4 2 2 2" xfId="3878"/>
    <cellStyle name="Normal 5 5 4 2 2 3" xfId="5562"/>
    <cellStyle name="Normal 5 5 4 2 3" xfId="3211"/>
    <cellStyle name="Normal 5 5 4 2 4" xfId="4895"/>
    <cellStyle name="Normal 5 5 4 3" xfId="1621"/>
    <cellStyle name="Normal 5 5 4 3 2" xfId="3877"/>
    <cellStyle name="Normal 5 5 4 3 3" xfId="5561"/>
    <cellStyle name="Normal 5 5 4 4" xfId="2890"/>
    <cellStyle name="Normal 5 5 4 5" xfId="4574"/>
    <cellStyle name="Normal 5 5 5" xfId="722"/>
    <cellStyle name="Normal 5 5 5 2" xfId="1623"/>
    <cellStyle name="Normal 5 5 5 2 2" xfId="3879"/>
    <cellStyle name="Normal 5 5 5 2 3" xfId="5563"/>
    <cellStyle name="Normal 5 5 5 3" xfId="2980"/>
    <cellStyle name="Normal 5 5 5 4" xfId="4664"/>
    <cellStyle name="Normal 5 5 6" xfId="379"/>
    <cellStyle name="Normal 5 5 6 2" xfId="1624"/>
    <cellStyle name="Normal 5 5 6 2 2" xfId="3880"/>
    <cellStyle name="Normal 5 5 6 2 3" xfId="5564"/>
    <cellStyle name="Normal 5 5 6 3" xfId="2651"/>
    <cellStyle name="Normal 5 5 6 4" xfId="4335"/>
    <cellStyle name="Normal 5 5 7" xfId="313"/>
    <cellStyle name="Normal 5 5 7 2" xfId="1625"/>
    <cellStyle name="Normal 5 5 7 2 2" xfId="3881"/>
    <cellStyle name="Normal 5 5 7 2 3" xfId="5565"/>
    <cellStyle name="Normal 5 5 7 3" xfId="2586"/>
    <cellStyle name="Normal 5 5 7 4" xfId="4270"/>
    <cellStyle name="Normal 5 5 8" xfId="1616"/>
    <cellStyle name="Normal 5 5 8 2" xfId="3872"/>
    <cellStyle name="Normal 5 5 8 3" xfId="5556"/>
    <cellStyle name="Normal 5 5 9" xfId="266"/>
    <cellStyle name="Normal 5 5 9 2" xfId="2539"/>
    <cellStyle name="Normal 5 5 9 3" xfId="4223"/>
    <cellStyle name="Normal 5 6" xfId="194"/>
    <cellStyle name="Normal 5 6 2" xfId="633"/>
    <cellStyle name="Normal 5 6 2 2" xfId="955"/>
    <cellStyle name="Normal 5 6 2 2 2" xfId="1628"/>
    <cellStyle name="Normal 5 6 2 2 2 2" xfId="3884"/>
    <cellStyle name="Normal 5 6 2 2 2 3" xfId="5568"/>
    <cellStyle name="Normal 5 6 2 2 3" xfId="3213"/>
    <cellStyle name="Normal 5 6 2 2 4" xfId="4897"/>
    <cellStyle name="Normal 5 6 2 3" xfId="1627"/>
    <cellStyle name="Normal 5 6 2 3 2" xfId="3883"/>
    <cellStyle name="Normal 5 6 2 3 3" xfId="5567"/>
    <cellStyle name="Normal 5 6 2 4" xfId="2894"/>
    <cellStyle name="Normal 5 6 2 5" xfId="4578"/>
    <cellStyle name="Normal 5 6 3" xfId="634"/>
    <cellStyle name="Normal 5 6 3 2" xfId="956"/>
    <cellStyle name="Normal 5 6 3 2 2" xfId="1630"/>
    <cellStyle name="Normal 5 6 3 2 2 2" xfId="3886"/>
    <cellStyle name="Normal 5 6 3 2 2 3" xfId="5570"/>
    <cellStyle name="Normal 5 6 3 2 3" xfId="3214"/>
    <cellStyle name="Normal 5 6 3 2 4" xfId="4898"/>
    <cellStyle name="Normal 5 6 3 3" xfId="1629"/>
    <cellStyle name="Normal 5 6 3 3 2" xfId="3885"/>
    <cellStyle name="Normal 5 6 3 3 3" xfId="5569"/>
    <cellStyle name="Normal 5 6 3 4" xfId="2895"/>
    <cellStyle name="Normal 5 6 3 5" xfId="4579"/>
    <cellStyle name="Normal 5 6 4" xfId="954"/>
    <cellStyle name="Normal 5 6 4 2" xfId="1631"/>
    <cellStyle name="Normal 5 6 4 2 2" xfId="3887"/>
    <cellStyle name="Normal 5 6 4 2 3" xfId="5571"/>
    <cellStyle name="Normal 5 6 4 3" xfId="3212"/>
    <cellStyle name="Normal 5 6 4 4" xfId="4896"/>
    <cellStyle name="Normal 5 6 5" xfId="1626"/>
    <cellStyle name="Normal 5 6 5 2" xfId="3882"/>
    <cellStyle name="Normal 5 6 5 3" xfId="5566"/>
    <cellStyle name="Normal 5 6 6" xfId="632"/>
    <cellStyle name="Normal 5 6 6 2" xfId="2893"/>
    <cellStyle name="Normal 5 6 6 3" xfId="4577"/>
    <cellStyle name="Normal 5 6 7" xfId="1853"/>
    <cellStyle name="Normal 5 6 8" xfId="2474"/>
    <cellStyle name="Normal 5 6 9" xfId="4158"/>
    <cellStyle name="Normal 5 7" xfId="177"/>
    <cellStyle name="Normal 5 7 2" xfId="636"/>
    <cellStyle name="Normal 5 7 2 2" xfId="958"/>
    <cellStyle name="Normal 5 7 2 2 2" xfId="1634"/>
    <cellStyle name="Normal 5 7 2 2 2 2" xfId="3890"/>
    <cellStyle name="Normal 5 7 2 2 2 3" xfId="5574"/>
    <cellStyle name="Normal 5 7 2 2 3" xfId="3216"/>
    <cellStyle name="Normal 5 7 2 2 4" xfId="4900"/>
    <cellStyle name="Normal 5 7 2 3" xfId="1633"/>
    <cellStyle name="Normal 5 7 2 3 2" xfId="3889"/>
    <cellStyle name="Normal 5 7 2 3 3" xfId="5573"/>
    <cellStyle name="Normal 5 7 2 4" xfId="2897"/>
    <cellStyle name="Normal 5 7 2 5" xfId="4581"/>
    <cellStyle name="Normal 5 7 3" xfId="957"/>
    <cellStyle name="Normal 5 7 3 2" xfId="1635"/>
    <cellStyle name="Normal 5 7 3 2 2" xfId="3891"/>
    <cellStyle name="Normal 5 7 3 2 3" xfId="5575"/>
    <cellStyle name="Normal 5 7 3 3" xfId="3215"/>
    <cellStyle name="Normal 5 7 3 4" xfId="4899"/>
    <cellStyle name="Normal 5 7 4" xfId="1632"/>
    <cellStyle name="Normal 5 7 4 2" xfId="3888"/>
    <cellStyle name="Normal 5 7 4 3" xfId="5572"/>
    <cellStyle name="Normal 5 7 5" xfId="635"/>
    <cellStyle name="Normal 5 7 5 2" xfId="2896"/>
    <cellStyle name="Normal 5 7 5 3" xfId="4580"/>
    <cellStyle name="Normal 5 7 6" xfId="2132"/>
    <cellStyle name="Normal 5 7 6 2" xfId="4034"/>
    <cellStyle name="Normal 5 7 6 3" xfId="5718"/>
    <cellStyle name="Normal 5 7 7" xfId="2457"/>
    <cellStyle name="Normal 5 7 8" xfId="4141"/>
    <cellStyle name="Normal 5 8" xfId="637"/>
    <cellStyle name="Normal 5 8 2" xfId="959"/>
    <cellStyle name="Normal 5 8 2 2" xfId="1637"/>
    <cellStyle name="Normal 5 8 2 2 2" xfId="3893"/>
    <cellStyle name="Normal 5 8 2 2 3" xfId="5577"/>
    <cellStyle name="Normal 5 8 2 3" xfId="3217"/>
    <cellStyle name="Normal 5 8 2 4" xfId="4901"/>
    <cellStyle name="Normal 5 8 3" xfId="1636"/>
    <cellStyle name="Normal 5 8 3 2" xfId="3892"/>
    <cellStyle name="Normal 5 8 3 3" xfId="5576"/>
    <cellStyle name="Normal 5 8 4" xfId="2133"/>
    <cellStyle name="Normal 5 8 5" xfId="2898"/>
    <cellStyle name="Normal 5 8 6" xfId="4582"/>
    <cellStyle name="Normal 5 9" xfId="638"/>
    <cellStyle name="Normal 5 9 2" xfId="960"/>
    <cellStyle name="Normal 5 9 2 2" xfId="1639"/>
    <cellStyle name="Normal 5 9 2 2 2" xfId="3895"/>
    <cellStyle name="Normal 5 9 2 2 3" xfId="5579"/>
    <cellStyle name="Normal 5 9 2 3" xfId="3218"/>
    <cellStyle name="Normal 5 9 2 4" xfId="4902"/>
    <cellStyle name="Normal 5 9 3" xfId="1638"/>
    <cellStyle name="Normal 5 9 3 2" xfId="3894"/>
    <cellStyle name="Normal 5 9 3 3" xfId="5578"/>
    <cellStyle name="Normal 5 9 4" xfId="2899"/>
    <cellStyle name="Normal 5 9 5" xfId="4583"/>
    <cellStyle name="Normal 5_CAM01" xfId="1996"/>
    <cellStyle name="Normal 52" xfId="1855"/>
    <cellStyle name="Normal 52 2" xfId="1854"/>
    <cellStyle name="Normal 52 3" xfId="2131"/>
    <cellStyle name="Normal 6" xfId="44"/>
    <cellStyle name="Normal 6 2" xfId="219"/>
    <cellStyle name="Normal 6 2 10" xfId="283"/>
    <cellStyle name="Normal 6 2 10 2" xfId="2556"/>
    <cellStyle name="Normal 6 2 10 3" xfId="4240"/>
    <cellStyle name="Normal 6 2 11" xfId="1995"/>
    <cellStyle name="Normal 6 2 12" xfId="2498"/>
    <cellStyle name="Normal 6 2 13" xfId="4182"/>
    <cellStyle name="Normal 6 2 2" xfId="641"/>
    <cellStyle name="Normal 6 2 2 2" xfId="642"/>
    <cellStyle name="Normal 6 2 2 2 2" xfId="962"/>
    <cellStyle name="Normal 6 2 2 2 2 2" xfId="1643"/>
    <cellStyle name="Normal 6 2 2 2 2 2 2" xfId="3899"/>
    <cellStyle name="Normal 6 2 2 2 2 2 3" xfId="5583"/>
    <cellStyle name="Normal 6 2 2 2 2 3" xfId="3220"/>
    <cellStyle name="Normal 6 2 2 2 2 4" xfId="4904"/>
    <cellStyle name="Normal 6 2 2 2 3" xfId="1642"/>
    <cellStyle name="Normal 6 2 2 2 3 2" xfId="3898"/>
    <cellStyle name="Normal 6 2 2 2 3 3" xfId="5582"/>
    <cellStyle name="Normal 6 2 2 2 4" xfId="2903"/>
    <cellStyle name="Normal 6 2 2 2 5" xfId="4587"/>
    <cellStyle name="Normal 6 2 2 3" xfId="643"/>
    <cellStyle name="Normal 6 2 2 3 2" xfId="963"/>
    <cellStyle name="Normal 6 2 2 3 2 2" xfId="1645"/>
    <cellStyle name="Normal 6 2 2 3 2 2 2" xfId="3901"/>
    <cellStyle name="Normal 6 2 2 3 2 2 3" xfId="5585"/>
    <cellStyle name="Normal 6 2 2 3 2 3" xfId="3221"/>
    <cellStyle name="Normal 6 2 2 3 2 4" xfId="4905"/>
    <cellStyle name="Normal 6 2 2 3 3" xfId="1644"/>
    <cellStyle name="Normal 6 2 2 3 3 2" xfId="3900"/>
    <cellStyle name="Normal 6 2 2 3 3 3" xfId="5584"/>
    <cellStyle name="Normal 6 2 2 3 4" xfId="2904"/>
    <cellStyle name="Normal 6 2 2 3 5" xfId="4588"/>
    <cellStyle name="Normal 6 2 2 4" xfId="961"/>
    <cellStyle name="Normal 6 2 2 4 2" xfId="1646"/>
    <cellStyle name="Normal 6 2 2 4 2 2" xfId="3902"/>
    <cellStyle name="Normal 6 2 2 4 2 3" xfId="5586"/>
    <cellStyle name="Normal 6 2 2 4 3" xfId="3219"/>
    <cellStyle name="Normal 6 2 2 4 4" xfId="4903"/>
    <cellStyle name="Normal 6 2 2 5" xfId="1641"/>
    <cellStyle name="Normal 6 2 2 5 2" xfId="3897"/>
    <cellStyle name="Normal 6 2 2 5 3" xfId="5581"/>
    <cellStyle name="Normal 6 2 2 6" xfId="2902"/>
    <cellStyle name="Normal 6 2 2 7" xfId="4586"/>
    <cellStyle name="Normal 6 2 3" xfId="644"/>
    <cellStyle name="Normal 6 2 3 2" xfId="964"/>
    <cellStyle name="Normal 6 2 3 2 2" xfId="1648"/>
    <cellStyle name="Normal 6 2 3 2 2 2" xfId="3904"/>
    <cellStyle name="Normal 6 2 3 2 2 3" xfId="5588"/>
    <cellStyle name="Normal 6 2 3 2 3" xfId="3222"/>
    <cellStyle name="Normal 6 2 3 2 4" xfId="4906"/>
    <cellStyle name="Normal 6 2 3 3" xfId="1647"/>
    <cellStyle name="Normal 6 2 3 3 2" xfId="3903"/>
    <cellStyle name="Normal 6 2 3 3 3" xfId="5587"/>
    <cellStyle name="Normal 6 2 3 4" xfId="2905"/>
    <cellStyle name="Normal 6 2 3 5" xfId="4589"/>
    <cellStyle name="Normal 6 2 4" xfId="645"/>
    <cellStyle name="Normal 6 2 4 2" xfId="965"/>
    <cellStyle name="Normal 6 2 4 2 2" xfId="1650"/>
    <cellStyle name="Normal 6 2 4 2 2 2" xfId="3906"/>
    <cellStyle name="Normal 6 2 4 2 2 3" xfId="5590"/>
    <cellStyle name="Normal 6 2 4 2 3" xfId="3223"/>
    <cellStyle name="Normal 6 2 4 2 4" xfId="4907"/>
    <cellStyle name="Normal 6 2 4 3" xfId="1649"/>
    <cellStyle name="Normal 6 2 4 3 2" xfId="3905"/>
    <cellStyle name="Normal 6 2 4 3 3" xfId="5589"/>
    <cellStyle name="Normal 6 2 4 4" xfId="2906"/>
    <cellStyle name="Normal 6 2 4 5" xfId="4590"/>
    <cellStyle name="Normal 6 2 5" xfId="640"/>
    <cellStyle name="Normal 6 2 5 2" xfId="966"/>
    <cellStyle name="Normal 6 2 5 2 2" xfId="1652"/>
    <cellStyle name="Normal 6 2 5 2 2 2" xfId="3908"/>
    <cellStyle name="Normal 6 2 5 2 2 3" xfId="5592"/>
    <cellStyle name="Normal 6 2 5 2 3" xfId="3224"/>
    <cellStyle name="Normal 6 2 5 2 4" xfId="4908"/>
    <cellStyle name="Normal 6 2 5 3" xfId="1651"/>
    <cellStyle name="Normal 6 2 5 3 2" xfId="3907"/>
    <cellStyle name="Normal 6 2 5 3 3" xfId="5591"/>
    <cellStyle name="Normal 6 2 5 4" xfId="2901"/>
    <cellStyle name="Normal 6 2 5 5" xfId="4585"/>
    <cellStyle name="Normal 6 2 6" xfId="724"/>
    <cellStyle name="Normal 6 2 6 2" xfId="1653"/>
    <cellStyle name="Normal 6 2 6 2 2" xfId="3909"/>
    <cellStyle name="Normal 6 2 6 2 3" xfId="5593"/>
    <cellStyle name="Normal 6 2 6 3" xfId="2982"/>
    <cellStyle name="Normal 6 2 6 4" xfId="4666"/>
    <cellStyle name="Normal 6 2 7" xfId="396"/>
    <cellStyle name="Normal 6 2 7 2" xfId="1654"/>
    <cellStyle name="Normal 6 2 7 2 2" xfId="3910"/>
    <cellStyle name="Normal 6 2 7 2 3" xfId="5594"/>
    <cellStyle name="Normal 6 2 7 3" xfId="2668"/>
    <cellStyle name="Normal 6 2 7 4" xfId="4352"/>
    <cellStyle name="Normal 6 2 8" xfId="330"/>
    <cellStyle name="Normal 6 2 8 2" xfId="1655"/>
    <cellStyle name="Normal 6 2 8 2 2" xfId="3911"/>
    <cellStyle name="Normal 6 2 8 2 3" xfId="5595"/>
    <cellStyle name="Normal 6 2 8 3" xfId="2603"/>
    <cellStyle name="Normal 6 2 8 4" xfId="4287"/>
    <cellStyle name="Normal 6 2 9" xfId="1640"/>
    <cellStyle name="Normal 6 2 9 2" xfId="3896"/>
    <cellStyle name="Normal 6 2 9 3" xfId="5580"/>
    <cellStyle name="Normal 6 3" xfId="377"/>
    <cellStyle name="Normal 6 3 2" xfId="1775"/>
    <cellStyle name="Normal 6 4" xfId="646"/>
    <cellStyle name="Normal 6 4 2" xfId="967"/>
    <cellStyle name="Normal 6 4 2 2" xfId="1657"/>
    <cellStyle name="Normal 6 4 2 2 2" xfId="3913"/>
    <cellStyle name="Normal 6 4 2 2 3" xfId="5597"/>
    <cellStyle name="Normal 6 4 2 3" xfId="3225"/>
    <cellStyle name="Normal 6 4 2 4" xfId="4909"/>
    <cellStyle name="Normal 6 4 3" xfId="1656"/>
    <cellStyle name="Normal 6 4 3 2" xfId="3912"/>
    <cellStyle name="Normal 6 4 3 3" xfId="5596"/>
    <cellStyle name="Normal 6 4 4" xfId="2907"/>
    <cellStyle name="Normal 6 4 5" xfId="4591"/>
    <cellStyle name="Normal 6 5" xfId="647"/>
    <cellStyle name="Normal 6 5 2" xfId="968"/>
    <cellStyle name="Normal 6 5 2 2" xfId="1659"/>
    <cellStyle name="Normal 6 5 2 2 2" xfId="3915"/>
    <cellStyle name="Normal 6 5 2 2 3" xfId="5599"/>
    <cellStyle name="Normal 6 5 2 3" xfId="3226"/>
    <cellStyle name="Normal 6 5 2 4" xfId="4910"/>
    <cellStyle name="Normal 6 5 3" xfId="1658"/>
    <cellStyle name="Normal 6 5 3 2" xfId="3914"/>
    <cellStyle name="Normal 6 5 3 3" xfId="5598"/>
    <cellStyle name="Normal 6 5 4" xfId="2908"/>
    <cellStyle name="Normal 6 5 5" xfId="4592"/>
    <cellStyle name="Normal 6 6" xfId="639"/>
    <cellStyle name="Normal 6 6 2" xfId="969"/>
    <cellStyle name="Normal 6 6 2 2" xfId="1661"/>
    <cellStyle name="Normal 6 6 2 2 2" xfId="3917"/>
    <cellStyle name="Normal 6 6 2 2 3" xfId="5601"/>
    <cellStyle name="Normal 6 6 2 3" xfId="3227"/>
    <cellStyle name="Normal 6 6 2 4" xfId="4911"/>
    <cellStyle name="Normal 6 6 3" xfId="1660"/>
    <cellStyle name="Normal 6 6 3 2" xfId="3916"/>
    <cellStyle name="Normal 6 6 3 3" xfId="5600"/>
    <cellStyle name="Normal 6 6 4" xfId="2900"/>
    <cellStyle name="Normal 6 6 5" xfId="4584"/>
    <cellStyle name="Normal 6 7" xfId="723"/>
    <cellStyle name="Normal 6 7 2" xfId="1662"/>
    <cellStyle name="Normal 6 7 2 2" xfId="3918"/>
    <cellStyle name="Normal 6 7 2 3" xfId="5602"/>
    <cellStyle name="Normal 6 7 3" xfId="2981"/>
    <cellStyle name="Normal 6 7 4" xfId="4665"/>
    <cellStyle name="Normal 6 8" xfId="363"/>
    <cellStyle name="Normal 6 8 2" xfId="1663"/>
    <cellStyle name="Normal 6 8 2 2" xfId="3919"/>
    <cellStyle name="Normal 6 8 2 3" xfId="5603"/>
    <cellStyle name="Normal 6 8 3" xfId="2636"/>
    <cellStyle name="Normal 6 8 4" xfId="4320"/>
    <cellStyle name="Normal 7" xfId="214"/>
    <cellStyle name="Normal 7 2" xfId="228"/>
    <cellStyle name="Normal 7 3" xfId="649"/>
    <cellStyle name="Normal 7 3 2" xfId="398"/>
    <cellStyle name="Normal 7 3 3" xfId="650"/>
    <cellStyle name="Normal 7 3 4" xfId="2129"/>
    <cellStyle name="Normal 7 4" xfId="651"/>
    <cellStyle name="Normal 7 4 2" xfId="652"/>
    <cellStyle name="Normal 7 4 2 2" xfId="971"/>
    <cellStyle name="Normal 7 4 2 2 2" xfId="1666"/>
    <cellStyle name="Normal 7 4 2 2 2 2" xfId="3922"/>
    <cellStyle name="Normal 7 4 2 2 2 3" xfId="5606"/>
    <cellStyle name="Normal 7 4 2 2 3" xfId="3229"/>
    <cellStyle name="Normal 7 4 2 2 4" xfId="4913"/>
    <cellStyle name="Normal 7 4 2 3" xfId="1665"/>
    <cellStyle name="Normal 7 4 2 3 2" xfId="3921"/>
    <cellStyle name="Normal 7 4 2 3 3" xfId="5605"/>
    <cellStyle name="Normal 7 4 2 4" xfId="2911"/>
    <cellStyle name="Normal 7 4 2 5" xfId="4595"/>
    <cellStyle name="Normal 7 4 3" xfId="970"/>
    <cellStyle name="Normal 7 4 3 2" xfId="1667"/>
    <cellStyle name="Normal 7 4 3 2 2" xfId="3923"/>
    <cellStyle name="Normal 7 4 3 2 3" xfId="5607"/>
    <cellStyle name="Normal 7 4 3 3" xfId="3228"/>
    <cellStyle name="Normal 7 4 3 4" xfId="4912"/>
    <cellStyle name="Normal 7 4 4" xfId="1664"/>
    <cellStyle name="Normal 7 4 4 2" xfId="3920"/>
    <cellStyle name="Normal 7 4 4 3" xfId="5604"/>
    <cellStyle name="Normal 7 4 5" xfId="2910"/>
    <cellStyle name="Normal 7 4 6" xfId="4594"/>
    <cellStyle name="Normal 7 5" xfId="653"/>
    <cellStyle name="Normal 7 5 2" xfId="972"/>
    <cellStyle name="Normal 7 5 2 2" xfId="1669"/>
    <cellStyle name="Normal 7 5 2 2 2" xfId="3925"/>
    <cellStyle name="Normal 7 5 2 2 3" xfId="5609"/>
    <cellStyle name="Normal 7 5 2 3" xfId="3230"/>
    <cellStyle name="Normal 7 5 2 4" xfId="4914"/>
    <cellStyle name="Normal 7 5 3" xfId="1668"/>
    <cellStyle name="Normal 7 5 3 2" xfId="3924"/>
    <cellStyle name="Normal 7 5 3 3" xfId="5608"/>
    <cellStyle name="Normal 7 5 4" xfId="2912"/>
    <cellStyle name="Normal 7 5 5" xfId="4596"/>
    <cellStyle name="Normal 7 6" xfId="654"/>
    <cellStyle name="Normal 7 6 2" xfId="973"/>
    <cellStyle name="Normal 7 6 2 2" xfId="1671"/>
    <cellStyle name="Normal 7 6 2 2 2" xfId="3927"/>
    <cellStyle name="Normal 7 6 2 2 3" xfId="5611"/>
    <cellStyle name="Normal 7 6 2 3" xfId="3231"/>
    <cellStyle name="Normal 7 6 2 4" xfId="4915"/>
    <cellStyle name="Normal 7 6 3" xfId="1670"/>
    <cellStyle name="Normal 7 6 3 2" xfId="3926"/>
    <cellStyle name="Normal 7 6 3 3" xfId="5610"/>
    <cellStyle name="Normal 7 6 4" xfId="2913"/>
    <cellStyle name="Normal 7 6 5" xfId="4597"/>
    <cellStyle name="Normal 7 7" xfId="648"/>
    <cellStyle name="Normal 7 7 2" xfId="974"/>
    <cellStyle name="Normal 7 7 2 2" xfId="1673"/>
    <cellStyle name="Normal 7 7 2 2 2" xfId="3929"/>
    <cellStyle name="Normal 7 7 2 2 3" xfId="5613"/>
    <cellStyle name="Normal 7 7 2 3" xfId="3232"/>
    <cellStyle name="Normal 7 7 2 4" xfId="4916"/>
    <cellStyle name="Normal 7 7 3" xfId="1672"/>
    <cellStyle name="Normal 7 7 3 2" xfId="3928"/>
    <cellStyle name="Normal 7 7 3 3" xfId="5612"/>
    <cellStyle name="Normal 7 7 4" xfId="2909"/>
    <cellStyle name="Normal 7 7 5" xfId="4593"/>
    <cellStyle name="Normal 74" xfId="45"/>
    <cellStyle name="Normal 8" xfId="218"/>
    <cellStyle name="Normal 8 10" xfId="2497"/>
    <cellStyle name="Normal 8 11" xfId="4181"/>
    <cellStyle name="Normal 8 2" xfId="656"/>
    <cellStyle name="Normal 8 2 2" xfId="975"/>
    <cellStyle name="Normal 8 2 2 2" xfId="1676"/>
    <cellStyle name="Normal 8 2 2 2 2" xfId="3932"/>
    <cellStyle name="Normal 8 2 2 2 3" xfId="5616"/>
    <cellStyle name="Normal 8 2 2 3" xfId="1824"/>
    <cellStyle name="Normal 8 2 2 3 2" xfId="3999"/>
    <cellStyle name="Normal 8 2 2 3 3" xfId="5683"/>
    <cellStyle name="Normal 8 2 2 4" xfId="3233"/>
    <cellStyle name="Normal 8 2 2 5" xfId="4917"/>
    <cellStyle name="Normal 8 2 3" xfId="1675"/>
    <cellStyle name="Normal 8 2 3 2" xfId="3931"/>
    <cellStyle name="Normal 8 2 3 3" xfId="5615"/>
    <cellStyle name="Normal 8 2 4" xfId="2915"/>
    <cellStyle name="Normal 8 2 5" xfId="4599"/>
    <cellStyle name="Normal 8 3" xfId="657"/>
    <cellStyle name="Normal 8 3 2" xfId="976"/>
    <cellStyle name="Normal 8 3 2 2" xfId="1678"/>
    <cellStyle name="Normal 8 3 2 2 2" xfId="3934"/>
    <cellStyle name="Normal 8 3 2 2 3" xfId="5618"/>
    <cellStyle name="Normal 8 3 2 3" xfId="3234"/>
    <cellStyle name="Normal 8 3 2 4" xfId="4918"/>
    <cellStyle name="Normal 8 3 3" xfId="1677"/>
    <cellStyle name="Normal 8 3 3 2" xfId="3933"/>
    <cellStyle name="Normal 8 3 3 3" xfId="5617"/>
    <cellStyle name="Normal 8 3 4" xfId="2128"/>
    <cellStyle name="Normal 8 3 4 2" xfId="4032"/>
    <cellStyle name="Normal 8 3 4 3" xfId="5716"/>
    <cellStyle name="Normal 8 3 5" xfId="2916"/>
    <cellStyle name="Normal 8 3 6" xfId="4600"/>
    <cellStyle name="Normal 8 4" xfId="655"/>
    <cellStyle name="Normal 8 4 2" xfId="977"/>
    <cellStyle name="Normal 8 4 2 2" xfId="1680"/>
    <cellStyle name="Normal 8 4 2 2 2" xfId="3936"/>
    <cellStyle name="Normal 8 4 2 2 3" xfId="5620"/>
    <cellStyle name="Normal 8 4 2 3" xfId="3235"/>
    <cellStyle name="Normal 8 4 2 4" xfId="4919"/>
    <cellStyle name="Normal 8 4 3" xfId="1679"/>
    <cellStyle name="Normal 8 4 3 2" xfId="3935"/>
    <cellStyle name="Normal 8 4 3 3" xfId="5619"/>
    <cellStyle name="Normal 8 4 4" xfId="1964"/>
    <cellStyle name="Normal 8 4 4 2" xfId="4013"/>
    <cellStyle name="Normal 8 4 4 3" xfId="5697"/>
    <cellStyle name="Normal 8 4 5" xfId="2914"/>
    <cellStyle name="Normal 8 4 6" xfId="4598"/>
    <cellStyle name="Normal 8 5" xfId="725"/>
    <cellStyle name="Normal 8 5 2" xfId="1681"/>
    <cellStyle name="Normal 8 5 2 2" xfId="3937"/>
    <cellStyle name="Normal 8 5 2 3" xfId="5621"/>
    <cellStyle name="Normal 8 5 3" xfId="2983"/>
    <cellStyle name="Normal 8 5 4" xfId="4667"/>
    <cellStyle name="Normal 8 6" xfId="364"/>
    <cellStyle name="Normal 8 6 2" xfId="1682"/>
    <cellStyle name="Normal 8 6 2 2" xfId="3938"/>
    <cellStyle name="Normal 8 6 2 3" xfId="5622"/>
    <cellStyle name="Normal 8 6 3" xfId="2637"/>
    <cellStyle name="Normal 8 6 4" xfId="4321"/>
    <cellStyle name="Normal 8 7" xfId="299"/>
    <cellStyle name="Normal 8 7 2" xfId="1683"/>
    <cellStyle name="Normal 8 7 2 2" xfId="3939"/>
    <cellStyle name="Normal 8 7 2 3" xfId="5623"/>
    <cellStyle name="Normal 8 7 3" xfId="2572"/>
    <cellStyle name="Normal 8 7 4" xfId="4256"/>
    <cellStyle name="Normal 8 8" xfId="1674"/>
    <cellStyle name="Normal 8 8 2" xfId="3930"/>
    <cellStyle name="Normal 8 8 3" xfId="5614"/>
    <cellStyle name="Normal 8 9" xfId="252"/>
    <cellStyle name="Normal 8 9 2" xfId="2525"/>
    <cellStyle name="Normal 8 9 3" xfId="4209"/>
    <cellStyle name="Normal 9" xfId="179"/>
    <cellStyle name="Normal 9 2" xfId="658"/>
    <cellStyle name="Normal 9 2 2" xfId="979"/>
    <cellStyle name="Normal 9 2 2 2" xfId="1686"/>
    <cellStyle name="Normal 9 2 2 2 2" xfId="3942"/>
    <cellStyle name="Normal 9 2 2 2 3" xfId="5626"/>
    <cellStyle name="Normal 9 2 2 3" xfId="3237"/>
    <cellStyle name="Normal 9 2 2 4" xfId="4921"/>
    <cellStyle name="Normal 9 2 3" xfId="1685"/>
    <cellStyle name="Normal 9 2 3 2" xfId="3941"/>
    <cellStyle name="Normal 9 2 3 3" xfId="5625"/>
    <cellStyle name="Normal 9 2 4" xfId="2127"/>
    <cellStyle name="Normal 9 2 4 2" xfId="4031"/>
    <cellStyle name="Normal 9 2 4 3" xfId="5715"/>
    <cellStyle name="Normal 9 2 5" xfId="2917"/>
    <cellStyle name="Normal 9 2 6" xfId="4601"/>
    <cellStyle name="Normal 9 3" xfId="978"/>
    <cellStyle name="Normal 9 3 2" xfId="1687"/>
    <cellStyle name="Normal 9 3 2 2" xfId="3943"/>
    <cellStyle name="Normal 9 3 2 3" xfId="5627"/>
    <cellStyle name="Normal 9 3 3" xfId="3236"/>
    <cellStyle name="Normal 9 3 4" xfId="4920"/>
    <cellStyle name="Normal 9 4" xfId="1684"/>
    <cellStyle name="Normal 9 4 2" xfId="3940"/>
    <cellStyle name="Normal 9 4 3" xfId="5624"/>
    <cellStyle name="Normal 9 5" xfId="331"/>
    <cellStyle name="Normal 9 5 2" xfId="2604"/>
    <cellStyle name="Normal 9 5 3" xfId="4288"/>
    <cellStyle name="Normal 9 6" xfId="234"/>
    <cellStyle name="Normal 9 7" xfId="2459"/>
    <cellStyle name="Normal 9 8" xfId="4143"/>
    <cellStyle name="Notas 2" xfId="46"/>
    <cellStyle name="Notas 2 10" xfId="347"/>
    <cellStyle name="Notas 2 10 2" xfId="1689"/>
    <cellStyle name="Notas 2 10 2 2" xfId="3945"/>
    <cellStyle name="Notas 2 10 2 3" xfId="5629"/>
    <cellStyle name="Notas 2 10 3" xfId="2620"/>
    <cellStyle name="Notas 2 10 4" xfId="4304"/>
    <cellStyle name="Notas 2 11" xfId="298"/>
    <cellStyle name="Notas 2 11 2" xfId="1690"/>
    <cellStyle name="Notas 2 11 2 2" xfId="3946"/>
    <cellStyle name="Notas 2 11 2 3" xfId="5630"/>
    <cellStyle name="Notas 2 11 3" xfId="2571"/>
    <cellStyle name="Notas 2 11 4" xfId="4255"/>
    <cellStyle name="Notas 2 12" xfId="1688"/>
    <cellStyle name="Notas 2 12 2" xfId="3944"/>
    <cellStyle name="Notas 2 12 3" xfId="5628"/>
    <cellStyle name="Notas 2 13" xfId="251"/>
    <cellStyle name="Notas 2 13 2" xfId="2524"/>
    <cellStyle name="Notas 2 13 3" xfId="4208"/>
    <cellStyle name="Notas 2 14" xfId="131"/>
    <cellStyle name="Notas 2 15" xfId="2413"/>
    <cellStyle name="Notas 2 16" xfId="4097"/>
    <cellStyle name="Notas 2 2" xfId="163"/>
    <cellStyle name="Notas 2 2 10" xfId="282"/>
    <cellStyle name="Notas 2 2 10 2" xfId="2555"/>
    <cellStyle name="Notas 2 2 10 3" xfId="4239"/>
    <cellStyle name="Notas 2 2 11" xfId="1847"/>
    <cellStyle name="Notas 2 2 12" xfId="2443"/>
    <cellStyle name="Notas 2 2 13" xfId="4127"/>
    <cellStyle name="Notas 2 2 2" xfId="210"/>
    <cellStyle name="Notas 2 2 2 10" xfId="4174"/>
    <cellStyle name="Notas 2 2 2 2" xfId="662"/>
    <cellStyle name="Notas 2 2 2 2 2" xfId="980"/>
    <cellStyle name="Notas 2 2 2 2 2 2" xfId="1694"/>
    <cellStyle name="Notas 2 2 2 2 2 2 2" xfId="3950"/>
    <cellStyle name="Notas 2 2 2 2 2 2 3" xfId="5634"/>
    <cellStyle name="Notas 2 2 2 2 2 3" xfId="3238"/>
    <cellStyle name="Notas 2 2 2 2 2 4" xfId="4922"/>
    <cellStyle name="Notas 2 2 2 2 3" xfId="1693"/>
    <cellStyle name="Notas 2 2 2 2 3 2" xfId="3949"/>
    <cellStyle name="Notas 2 2 2 2 3 3" xfId="5633"/>
    <cellStyle name="Notas 2 2 2 2 4" xfId="2921"/>
    <cellStyle name="Notas 2 2 2 2 5" xfId="4605"/>
    <cellStyle name="Notas 2 2 2 3" xfId="663"/>
    <cellStyle name="Notas 2 2 2 3 2" xfId="981"/>
    <cellStyle name="Notas 2 2 2 3 2 2" xfId="1696"/>
    <cellStyle name="Notas 2 2 2 3 2 2 2" xfId="3952"/>
    <cellStyle name="Notas 2 2 2 3 2 2 3" xfId="5636"/>
    <cellStyle name="Notas 2 2 2 3 2 3" xfId="3239"/>
    <cellStyle name="Notas 2 2 2 3 2 4" xfId="4923"/>
    <cellStyle name="Notas 2 2 2 3 3" xfId="1695"/>
    <cellStyle name="Notas 2 2 2 3 3 2" xfId="3951"/>
    <cellStyle name="Notas 2 2 2 3 3 3" xfId="5635"/>
    <cellStyle name="Notas 2 2 2 3 4" xfId="2922"/>
    <cellStyle name="Notas 2 2 2 3 5" xfId="4606"/>
    <cellStyle name="Notas 2 2 2 4" xfId="661"/>
    <cellStyle name="Notas 2 2 2 4 2" xfId="982"/>
    <cellStyle name="Notas 2 2 2 4 2 2" xfId="1698"/>
    <cellStyle name="Notas 2 2 2 4 2 2 2" xfId="3954"/>
    <cellStyle name="Notas 2 2 2 4 2 2 3" xfId="5638"/>
    <cellStyle name="Notas 2 2 2 4 2 3" xfId="3240"/>
    <cellStyle name="Notas 2 2 2 4 2 4" xfId="4924"/>
    <cellStyle name="Notas 2 2 2 4 3" xfId="1697"/>
    <cellStyle name="Notas 2 2 2 4 3 2" xfId="3953"/>
    <cellStyle name="Notas 2 2 2 4 3 3" xfId="5637"/>
    <cellStyle name="Notas 2 2 2 4 4" xfId="2920"/>
    <cellStyle name="Notas 2 2 2 4 5" xfId="4604"/>
    <cellStyle name="Notas 2 2 2 5" xfId="728"/>
    <cellStyle name="Notas 2 2 2 5 2" xfId="1699"/>
    <cellStyle name="Notas 2 2 2 5 2 2" xfId="3955"/>
    <cellStyle name="Notas 2 2 2 5 2 3" xfId="5639"/>
    <cellStyle name="Notas 2 2 2 5 3" xfId="2986"/>
    <cellStyle name="Notas 2 2 2 5 4" xfId="4670"/>
    <cellStyle name="Notas 2 2 2 6" xfId="1692"/>
    <cellStyle name="Notas 2 2 2 6 2" xfId="3948"/>
    <cellStyle name="Notas 2 2 2 6 3" xfId="5632"/>
    <cellStyle name="Notas 2 2 2 7" xfId="395"/>
    <cellStyle name="Notas 2 2 2 7 2" xfId="2667"/>
    <cellStyle name="Notas 2 2 2 7 3" xfId="4351"/>
    <cellStyle name="Notas 2 2 2 8" xfId="2125"/>
    <cellStyle name="Notas 2 2 2 9" xfId="2490"/>
    <cellStyle name="Notas 2 2 3" xfId="664"/>
    <cellStyle name="Notas 2 2 3 2" xfId="983"/>
    <cellStyle name="Notas 2 2 3 2 2" xfId="1701"/>
    <cellStyle name="Notas 2 2 3 2 2 2" xfId="3957"/>
    <cellStyle name="Notas 2 2 3 2 2 3" xfId="5641"/>
    <cellStyle name="Notas 2 2 3 2 3" xfId="3241"/>
    <cellStyle name="Notas 2 2 3 2 4" xfId="4925"/>
    <cellStyle name="Notas 2 2 3 3" xfId="1700"/>
    <cellStyle name="Notas 2 2 3 3 2" xfId="3956"/>
    <cellStyle name="Notas 2 2 3 3 3" xfId="5640"/>
    <cellStyle name="Notas 2 2 3 4" xfId="2126"/>
    <cellStyle name="Notas 2 2 3 5" xfId="2923"/>
    <cellStyle name="Notas 2 2 3 6" xfId="4607"/>
    <cellStyle name="Notas 2 2 4" xfId="665"/>
    <cellStyle name="Notas 2 2 4 2" xfId="984"/>
    <cellStyle name="Notas 2 2 4 2 2" xfId="1703"/>
    <cellStyle name="Notas 2 2 4 2 2 2" xfId="3959"/>
    <cellStyle name="Notas 2 2 4 2 2 3" xfId="5643"/>
    <cellStyle name="Notas 2 2 4 2 3" xfId="3242"/>
    <cellStyle name="Notas 2 2 4 2 4" xfId="4926"/>
    <cellStyle name="Notas 2 2 4 3" xfId="1702"/>
    <cellStyle name="Notas 2 2 4 3 2" xfId="3958"/>
    <cellStyle name="Notas 2 2 4 3 3" xfId="5642"/>
    <cellStyle name="Notas 2 2 4 4" xfId="2924"/>
    <cellStyle name="Notas 2 2 4 5" xfId="4608"/>
    <cellStyle name="Notas 2 2 5" xfId="660"/>
    <cellStyle name="Notas 2 2 5 2" xfId="985"/>
    <cellStyle name="Notas 2 2 5 2 2" xfId="1705"/>
    <cellStyle name="Notas 2 2 5 2 2 2" xfId="3961"/>
    <cellStyle name="Notas 2 2 5 2 2 3" xfId="5645"/>
    <cellStyle name="Notas 2 2 5 2 3" xfId="3243"/>
    <cellStyle name="Notas 2 2 5 2 4" xfId="4927"/>
    <cellStyle name="Notas 2 2 5 3" xfId="1704"/>
    <cellStyle name="Notas 2 2 5 3 2" xfId="3960"/>
    <cellStyle name="Notas 2 2 5 3 3" xfId="5644"/>
    <cellStyle name="Notas 2 2 5 4" xfId="2919"/>
    <cellStyle name="Notas 2 2 5 5" xfId="4603"/>
    <cellStyle name="Notas 2 2 6" xfId="727"/>
    <cellStyle name="Notas 2 2 6 2" xfId="1706"/>
    <cellStyle name="Notas 2 2 6 2 2" xfId="3962"/>
    <cellStyle name="Notas 2 2 6 2 3" xfId="5646"/>
    <cellStyle name="Notas 2 2 6 3" xfId="2985"/>
    <cellStyle name="Notas 2 2 6 4" xfId="4669"/>
    <cellStyle name="Notas 2 2 7" xfId="362"/>
    <cellStyle name="Notas 2 2 7 2" xfId="1707"/>
    <cellStyle name="Notas 2 2 7 2 2" xfId="3963"/>
    <cellStyle name="Notas 2 2 7 2 3" xfId="5647"/>
    <cellStyle name="Notas 2 2 7 3" xfId="2635"/>
    <cellStyle name="Notas 2 2 7 4" xfId="4319"/>
    <cellStyle name="Notas 2 2 8" xfId="329"/>
    <cellStyle name="Notas 2 2 8 2" xfId="1708"/>
    <cellStyle name="Notas 2 2 8 2 2" xfId="3964"/>
    <cellStyle name="Notas 2 2 8 2 3" xfId="5648"/>
    <cellStyle name="Notas 2 2 8 3" xfId="2602"/>
    <cellStyle name="Notas 2 2 8 4" xfId="4286"/>
    <cellStyle name="Notas 2 2 9" xfId="1691"/>
    <cellStyle name="Notas 2 2 9 2" xfId="3947"/>
    <cellStyle name="Notas 2 2 9 3" xfId="5631"/>
    <cellStyle name="Notas 2 3" xfId="148"/>
    <cellStyle name="Notas 2 3 10" xfId="1994"/>
    <cellStyle name="Notas 2 3 11" xfId="2428"/>
    <cellStyle name="Notas 2 3 12" xfId="4112"/>
    <cellStyle name="Notas 2 3 2" xfId="227"/>
    <cellStyle name="Notas 2 3 2 2" xfId="986"/>
    <cellStyle name="Notas 2 3 2 2 2" xfId="1711"/>
    <cellStyle name="Notas 2 3 2 2 2 2" xfId="3967"/>
    <cellStyle name="Notas 2 3 2 2 2 3" xfId="5651"/>
    <cellStyle name="Notas 2 3 2 2 3" xfId="3244"/>
    <cellStyle name="Notas 2 3 2 2 4" xfId="4928"/>
    <cellStyle name="Notas 2 3 2 3" xfId="1710"/>
    <cellStyle name="Notas 2 3 2 3 2" xfId="3966"/>
    <cellStyle name="Notas 2 3 2 3 3" xfId="5650"/>
    <cellStyle name="Notas 2 3 2 4" xfId="667"/>
    <cellStyle name="Notas 2 3 2 4 2" xfId="2926"/>
    <cellStyle name="Notas 2 3 2 4 3" xfId="4610"/>
    <cellStyle name="Notas 2 3 2 5" xfId="1852"/>
    <cellStyle name="Notas 2 3 2 6" xfId="2506"/>
    <cellStyle name="Notas 2 3 2 7" xfId="4190"/>
    <cellStyle name="Notas 2 3 3" xfId="668"/>
    <cellStyle name="Notas 2 3 3 2" xfId="987"/>
    <cellStyle name="Notas 2 3 3 2 2" xfId="1713"/>
    <cellStyle name="Notas 2 3 3 2 2 2" xfId="3969"/>
    <cellStyle name="Notas 2 3 3 2 2 3" xfId="5653"/>
    <cellStyle name="Notas 2 3 3 2 3" xfId="3245"/>
    <cellStyle name="Notas 2 3 3 2 4" xfId="4929"/>
    <cellStyle name="Notas 2 3 3 3" xfId="1712"/>
    <cellStyle name="Notas 2 3 3 3 2" xfId="3968"/>
    <cellStyle name="Notas 2 3 3 3 3" xfId="5652"/>
    <cellStyle name="Notas 2 3 3 4" xfId="2927"/>
    <cellStyle name="Notas 2 3 3 5" xfId="4611"/>
    <cellStyle name="Notas 2 3 4" xfId="666"/>
    <cellStyle name="Notas 2 3 4 2" xfId="988"/>
    <cellStyle name="Notas 2 3 4 2 2" xfId="1715"/>
    <cellStyle name="Notas 2 3 4 2 2 2" xfId="3971"/>
    <cellStyle name="Notas 2 3 4 2 2 3" xfId="5655"/>
    <cellStyle name="Notas 2 3 4 2 3" xfId="3246"/>
    <cellStyle name="Notas 2 3 4 2 4" xfId="4930"/>
    <cellStyle name="Notas 2 3 4 3" xfId="1714"/>
    <cellStyle name="Notas 2 3 4 3 2" xfId="3970"/>
    <cellStyle name="Notas 2 3 4 3 3" xfId="5654"/>
    <cellStyle name="Notas 2 3 4 4" xfId="2925"/>
    <cellStyle name="Notas 2 3 4 5" xfId="4609"/>
    <cellStyle name="Notas 2 3 5" xfId="729"/>
    <cellStyle name="Notas 2 3 5 2" xfId="1716"/>
    <cellStyle name="Notas 2 3 5 2 2" xfId="3972"/>
    <cellStyle name="Notas 2 3 5 2 3" xfId="5656"/>
    <cellStyle name="Notas 2 3 5 3" xfId="2987"/>
    <cellStyle name="Notas 2 3 5 4" xfId="4671"/>
    <cellStyle name="Notas 2 3 6" xfId="380"/>
    <cellStyle name="Notas 2 3 6 2" xfId="1717"/>
    <cellStyle name="Notas 2 3 6 2 2" xfId="3973"/>
    <cellStyle name="Notas 2 3 6 2 3" xfId="5657"/>
    <cellStyle name="Notas 2 3 6 3" xfId="2652"/>
    <cellStyle name="Notas 2 3 6 4" xfId="4336"/>
    <cellStyle name="Notas 2 3 7" xfId="314"/>
    <cellStyle name="Notas 2 3 7 2" xfId="1718"/>
    <cellStyle name="Notas 2 3 7 2 2" xfId="3974"/>
    <cellStyle name="Notas 2 3 7 2 3" xfId="5658"/>
    <cellStyle name="Notas 2 3 7 3" xfId="2587"/>
    <cellStyle name="Notas 2 3 7 4" xfId="4271"/>
    <cellStyle name="Notas 2 3 8" xfId="1709"/>
    <cellStyle name="Notas 2 3 8 2" xfId="3965"/>
    <cellStyle name="Notas 2 3 8 3" xfId="5649"/>
    <cellStyle name="Notas 2 3 9" xfId="267"/>
    <cellStyle name="Notas 2 3 9 2" xfId="2540"/>
    <cellStyle name="Notas 2 3 9 3" xfId="4224"/>
    <cellStyle name="Notas 2 4" xfId="195"/>
    <cellStyle name="Notas 2 4 2" xfId="670"/>
    <cellStyle name="Notas 2 4 2 2" xfId="990"/>
    <cellStyle name="Notas 2 4 2 2 2" xfId="1721"/>
    <cellStyle name="Notas 2 4 2 2 2 2" xfId="3977"/>
    <cellStyle name="Notas 2 4 2 2 2 3" xfId="5661"/>
    <cellStyle name="Notas 2 4 2 2 3" xfId="3248"/>
    <cellStyle name="Notas 2 4 2 2 4" xfId="4932"/>
    <cellStyle name="Notas 2 4 2 3" xfId="1720"/>
    <cellStyle name="Notas 2 4 2 3 2" xfId="3976"/>
    <cellStyle name="Notas 2 4 2 3 3" xfId="5660"/>
    <cellStyle name="Notas 2 4 2 4" xfId="2124"/>
    <cellStyle name="Notas 2 4 2 5" xfId="2929"/>
    <cellStyle name="Notas 2 4 2 6" xfId="4613"/>
    <cellStyle name="Notas 2 4 3" xfId="671"/>
    <cellStyle name="Notas 2 4 3 2" xfId="991"/>
    <cellStyle name="Notas 2 4 3 2 2" xfId="1723"/>
    <cellStyle name="Notas 2 4 3 2 2 2" xfId="3979"/>
    <cellStyle name="Notas 2 4 3 2 2 3" xfId="5663"/>
    <cellStyle name="Notas 2 4 3 2 3" xfId="3249"/>
    <cellStyle name="Notas 2 4 3 2 4" xfId="4933"/>
    <cellStyle name="Notas 2 4 3 3" xfId="1722"/>
    <cellStyle name="Notas 2 4 3 3 2" xfId="3978"/>
    <cellStyle name="Notas 2 4 3 3 3" xfId="5662"/>
    <cellStyle name="Notas 2 4 3 4" xfId="2930"/>
    <cellStyle name="Notas 2 4 3 5" xfId="4614"/>
    <cellStyle name="Notas 2 4 4" xfId="989"/>
    <cellStyle name="Notas 2 4 4 2" xfId="1724"/>
    <cellStyle name="Notas 2 4 4 2 2" xfId="3980"/>
    <cellStyle name="Notas 2 4 4 2 3" xfId="5664"/>
    <cellStyle name="Notas 2 4 4 3" xfId="3247"/>
    <cellStyle name="Notas 2 4 4 4" xfId="4931"/>
    <cellStyle name="Notas 2 4 5" xfId="1719"/>
    <cellStyle name="Notas 2 4 5 2" xfId="3975"/>
    <cellStyle name="Notas 2 4 5 3" xfId="5659"/>
    <cellStyle name="Notas 2 4 6" xfId="669"/>
    <cellStyle name="Notas 2 4 6 2" xfId="2928"/>
    <cellStyle name="Notas 2 4 6 3" xfId="4612"/>
    <cellStyle name="Notas 2 4 7" xfId="2475"/>
    <cellStyle name="Notas 2 4 8" xfId="4159"/>
    <cellStyle name="Notas 2 5" xfId="178"/>
    <cellStyle name="Notas 2 5 2" xfId="673"/>
    <cellStyle name="Notas 2 5 2 2" xfId="993"/>
    <cellStyle name="Notas 2 5 2 2 2" xfId="1727"/>
    <cellStyle name="Notas 2 5 2 2 2 2" xfId="3983"/>
    <cellStyle name="Notas 2 5 2 2 2 3" xfId="5667"/>
    <cellStyle name="Notas 2 5 2 2 3" xfId="3251"/>
    <cellStyle name="Notas 2 5 2 2 4" xfId="4935"/>
    <cellStyle name="Notas 2 5 2 3" xfId="1726"/>
    <cellStyle name="Notas 2 5 2 3 2" xfId="3982"/>
    <cellStyle name="Notas 2 5 2 3 3" xfId="5666"/>
    <cellStyle name="Notas 2 5 2 4" xfId="2932"/>
    <cellStyle name="Notas 2 5 2 5" xfId="4616"/>
    <cellStyle name="Notas 2 5 3" xfId="992"/>
    <cellStyle name="Notas 2 5 3 2" xfId="1728"/>
    <cellStyle name="Notas 2 5 3 2 2" xfId="3984"/>
    <cellStyle name="Notas 2 5 3 2 3" xfId="5668"/>
    <cellStyle name="Notas 2 5 3 3" xfId="3250"/>
    <cellStyle name="Notas 2 5 3 4" xfId="4934"/>
    <cellStyle name="Notas 2 5 4" xfId="1725"/>
    <cellStyle name="Notas 2 5 4 2" xfId="3981"/>
    <cellStyle name="Notas 2 5 4 3" xfId="5665"/>
    <cellStyle name="Notas 2 5 5" xfId="672"/>
    <cellStyle name="Notas 2 5 5 2" xfId="2931"/>
    <cellStyle name="Notas 2 5 5 3" xfId="4615"/>
    <cellStyle name="Notas 2 5 6" xfId="1993"/>
    <cellStyle name="Notas 2 5 7" xfId="2458"/>
    <cellStyle name="Notas 2 5 8" xfId="4142"/>
    <cellStyle name="Notas 2 6" xfId="674"/>
    <cellStyle name="Notas 2 6 2" xfId="994"/>
    <cellStyle name="Notas 2 6 2 2" xfId="1730"/>
    <cellStyle name="Notas 2 6 2 2 2" xfId="3986"/>
    <cellStyle name="Notas 2 6 2 2 3" xfId="5670"/>
    <cellStyle name="Notas 2 6 2 3" xfId="3252"/>
    <cellStyle name="Notas 2 6 2 4" xfId="4936"/>
    <cellStyle name="Notas 2 6 3" xfId="1729"/>
    <cellStyle name="Notas 2 6 3 2" xfId="3985"/>
    <cellStyle name="Notas 2 6 3 3" xfId="5669"/>
    <cellStyle name="Notas 2 6 4" xfId="1851"/>
    <cellStyle name="Notas 2 6 5" xfId="2933"/>
    <cellStyle name="Notas 2 6 6" xfId="4617"/>
    <cellStyle name="Notas 2 7" xfId="675"/>
    <cellStyle name="Notas 2 7 2" xfId="995"/>
    <cellStyle name="Notas 2 7 2 2" xfId="1732"/>
    <cellStyle name="Notas 2 7 2 2 2" xfId="3988"/>
    <cellStyle name="Notas 2 7 2 2 3" xfId="5672"/>
    <cellStyle name="Notas 2 7 2 3" xfId="3253"/>
    <cellStyle name="Notas 2 7 2 4" xfId="4937"/>
    <cellStyle name="Notas 2 7 3" xfId="1731"/>
    <cellStyle name="Notas 2 7 3 2" xfId="3987"/>
    <cellStyle name="Notas 2 7 3 3" xfId="5671"/>
    <cellStyle name="Notas 2 7 4" xfId="2934"/>
    <cellStyle name="Notas 2 7 5" xfId="4618"/>
    <cellStyle name="Notas 2 8" xfId="659"/>
    <cellStyle name="Notas 2 8 2" xfId="996"/>
    <cellStyle name="Notas 2 8 2 2" xfId="1734"/>
    <cellStyle name="Notas 2 8 2 2 2" xfId="3990"/>
    <cellStyle name="Notas 2 8 2 2 3" xfId="5674"/>
    <cellStyle name="Notas 2 8 2 3" xfId="3254"/>
    <cellStyle name="Notas 2 8 2 4" xfId="4938"/>
    <cellStyle name="Notas 2 8 3" xfId="1733"/>
    <cellStyle name="Notas 2 8 3 2" xfId="3989"/>
    <cellStyle name="Notas 2 8 3 3" xfId="5673"/>
    <cellStyle name="Notas 2 8 4" xfId="2918"/>
    <cellStyle name="Notas 2 8 5" xfId="4602"/>
    <cellStyle name="Notas 2 9" xfId="726"/>
    <cellStyle name="Notas 2 9 2" xfId="1735"/>
    <cellStyle name="Notas 2 9 2 2" xfId="3991"/>
    <cellStyle name="Notas 2 9 2 3" xfId="5675"/>
    <cellStyle name="Notas 2 9 3" xfId="2984"/>
    <cellStyle name="Notas 2 9 4" xfId="4668"/>
    <cellStyle name="Notas 2_08" xfId="1835"/>
    <cellStyle name="Notas 3" xfId="2119"/>
    <cellStyle name="Notas 3 2" xfId="2123"/>
    <cellStyle name="Notas 3 3" xfId="1965"/>
    <cellStyle name="Notas 4" xfId="2122"/>
    <cellStyle name="Num. cuadro" xfId="1955"/>
    <cellStyle name="Pie" xfId="1767"/>
    <cellStyle name="Porcentual 2" xfId="1848"/>
    <cellStyle name="Punto" xfId="1798"/>
    <cellStyle name="Punto0" xfId="2375"/>
    <cellStyle name="Salida" xfId="63" builtinId="21" customBuiltin="1"/>
    <cellStyle name="Salida 2" xfId="47"/>
    <cellStyle name="Salida 2 2" xfId="1850"/>
    <cellStyle name="Salida 2 3" xfId="2120"/>
    <cellStyle name="Salida 3" xfId="2121"/>
    <cellStyle name="Salida 3 2" xfId="1992"/>
    <cellStyle name="Salida 3 3" xfId="1849"/>
    <cellStyle name="Salida 4" xfId="1768"/>
    <cellStyle name="sangria_n1" xfId="133"/>
    <cellStyle name="Texto de advertencia" xfId="67" builtinId="11" customBuiltin="1"/>
    <cellStyle name="Texto de advertencia 2" xfId="48"/>
    <cellStyle name="Texto de advertencia 2 2" xfId="1785"/>
    <cellStyle name="Texto de advertencia 2 3" xfId="122"/>
    <cellStyle name="Texto de advertencia 3" xfId="2118"/>
    <cellStyle name="Texto de advertencia 3 2" xfId="1804"/>
    <cellStyle name="Texto de advertencia 3 3" xfId="2117"/>
    <cellStyle name="Texto de advertencia 4" xfId="1818"/>
    <cellStyle name="Texto explicativo" xfId="68" builtinId="53" customBuiltin="1"/>
    <cellStyle name="Texto explicativo 2" xfId="49"/>
    <cellStyle name="Texto explicativo 2 2" xfId="2116"/>
    <cellStyle name="Texto explicativo 2 3" xfId="1991"/>
    <cellStyle name="Texto explicativo 3" xfId="1846"/>
    <cellStyle name="Texto explicativo 3 2" xfId="2114"/>
    <cellStyle name="Texto explicativo 3 3" xfId="2115"/>
    <cellStyle name="Texto explicativo 4" xfId="1990"/>
    <cellStyle name="Titulo" xfId="2376"/>
    <cellStyle name="Título" xfId="55" builtinId="15" customBuiltin="1"/>
    <cellStyle name="Título 1 2" xfId="50"/>
    <cellStyle name="Título 1 2 2" xfId="2110"/>
    <cellStyle name="Título 1 2 3" xfId="2113"/>
    <cellStyle name="Título 1 3" xfId="1988"/>
    <cellStyle name="Título 1 3 2" xfId="2111"/>
    <cellStyle name="Título 1 3 3" xfId="2112"/>
    <cellStyle name="Título 1 4" xfId="1989"/>
    <cellStyle name="Título 2" xfId="56" builtinId="17" customBuiltin="1"/>
    <cellStyle name="Título 2 2" xfId="51"/>
    <cellStyle name="Título 2 2 2" xfId="1754"/>
    <cellStyle name="Título 2 2 3" xfId="1843"/>
    <cellStyle name="Título 2 3" xfId="2105"/>
    <cellStyle name="Título 2 3 2" xfId="2109"/>
    <cellStyle name="Título 2 3 3" xfId="1985"/>
    <cellStyle name="Título 2 4" xfId="2108"/>
    <cellStyle name="Título 3" xfId="57" builtinId="18" customBuiltin="1"/>
    <cellStyle name="Título 3 2" xfId="52"/>
    <cellStyle name="Título 3 2 2" xfId="1987"/>
    <cellStyle name="Título 3 2 3" xfId="1845"/>
    <cellStyle name="Título 3 3" xfId="2106"/>
    <cellStyle name="Título 3 3 2" xfId="2107"/>
    <cellStyle name="Título 3 3 3" xfId="1986"/>
    <cellStyle name="Título 3 4" xfId="1844"/>
    <cellStyle name="Título 4" xfId="53"/>
    <cellStyle name="Título 4 2" xfId="1792"/>
    <cellStyle name="Título 4 3" xfId="2099"/>
    <cellStyle name="Título 5" xfId="2104"/>
    <cellStyle name="Título 5 2" xfId="1808"/>
    <cellStyle name="Título 5 3" xfId="2103"/>
    <cellStyle name="Título 6" xfId="1829"/>
    <cellStyle name="Total" xfId="69" builtinId="25" customBuiltin="1"/>
    <cellStyle name="Total 2" xfId="54"/>
    <cellStyle name="Total 2 2" xfId="1963"/>
    <cellStyle name="Total 2 3" xfId="2101"/>
    <cellStyle name="Total 3" xfId="2102"/>
    <cellStyle name="Total 3 2" xfId="1984"/>
    <cellStyle name="Total 3 3" xfId="1842"/>
    <cellStyle name="Total 4" xfId="2100"/>
  </cellStyles>
  <dxfs count="38"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2283464566939E-2"/>
          <c:y val="3.75116652085156E-2"/>
          <c:w val="0.93467351363688234"/>
          <c:h val="0.72531824146981627"/>
        </c:manualLayout>
      </c:layout>
      <c:lineChart>
        <c:grouping val="standard"/>
        <c:varyColors val="0"/>
        <c:ser>
          <c:idx val="0"/>
          <c:order val="0"/>
          <c:tx>
            <c:strRef>
              <c:f>'CHEQUEO PREVENIMSS'!$E$56:$F$56</c:f>
              <c:strCache>
                <c:ptCount val="1"/>
                <c:pt idx="0">
                  <c:v>Logro Mensual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6675013449405767E-2"/>
                  <c:y val="-3.75116652085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3A-4CAA-87EF-748DC6DFA437}"/>
                </c:ext>
              </c:extLst>
            </c:dLbl>
            <c:dLbl>
              <c:idx val="1"/>
              <c:layout>
                <c:manualLayout>
                  <c:x val="-2.6675013449405781E-2"/>
                  <c:y val="-4.6770924467774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3A-4CAA-87EF-748DC6DFA4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'CHEQUEO PREVENIMSS'!$G$52:$R$52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'CHEQUEO PREVENIMSS'!$G$56:$R$56</c:f>
              <c:numCache>
                <c:formatCode>#,##0</c:formatCode>
                <c:ptCount val="12"/>
                <c:pt idx="1">
                  <c:v>17671</c:v>
                </c:pt>
                <c:pt idx="2">
                  <c:v>-262557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3A-4CAA-87EF-748DC6DFA437}"/>
            </c:ext>
          </c:extLst>
        </c:ser>
        <c:ser>
          <c:idx val="1"/>
          <c:order val="1"/>
          <c:tx>
            <c:strRef>
              <c:f>'CHEQUEO PREVENIMSS'!$E$57:$F$57</c:f>
              <c:strCache>
                <c:ptCount val="1"/>
                <c:pt idx="0">
                  <c:v>Diferencia Mensual</c:v>
                </c:pt>
              </c:strCache>
            </c:strRef>
          </c:tx>
          <c:marker>
            <c:symbol val="none"/>
          </c:marker>
          <c:dLbls>
            <c:dLbl>
              <c:idx val="6"/>
              <c:layout>
                <c:manualLayout>
                  <c:x val="-3.3363188023568691E-2"/>
                  <c:y val="-4.8338396676793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3A-4CAA-87EF-748DC6DFA4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'CHEQUEO PREVENIMSS'!$G$52:$R$52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'CHEQUEO PREVENIMSS'!$G$57:$R$57</c:f>
              <c:numCache>
                <c:formatCode>#,##0</c:formatCode>
                <c:ptCount val="12"/>
                <c:pt idx="0">
                  <c:v>-214967.44700000004</c:v>
                </c:pt>
                <c:pt idx="1">
                  <c:v>-203284.39500000005</c:v>
                </c:pt>
                <c:pt idx="2">
                  <c:v>89191.158000000025</c:v>
                </c:pt>
                <c:pt idx="3">
                  <c:v>118545.21</c:v>
                </c:pt>
                <c:pt idx="4">
                  <c:v>148463.76300000001</c:v>
                </c:pt>
                <c:pt idx="5">
                  <c:v>177817.815</c:v>
                </c:pt>
                <c:pt idx="6">
                  <c:v>207736.36799999996</c:v>
                </c:pt>
                <c:pt idx="7">
                  <c:v>237090.42</c:v>
                </c:pt>
                <c:pt idx="8">
                  <c:v>267008.973</c:v>
                </c:pt>
                <c:pt idx="9">
                  <c:v>296363.02499999997</c:v>
                </c:pt>
                <c:pt idx="10">
                  <c:v>326281.57800000004</c:v>
                </c:pt>
                <c:pt idx="11">
                  <c:v>355635.63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43A-4CAA-87EF-748DC6DFA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867712"/>
        <c:axId val="146869248"/>
      </c:lineChart>
      <c:catAx>
        <c:axId val="1468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46869248"/>
        <c:crosses val="autoZero"/>
        <c:auto val="1"/>
        <c:lblAlgn val="ctr"/>
        <c:lblOffset val="100"/>
        <c:noMultiLvlLbl val="0"/>
      </c:catAx>
      <c:valAx>
        <c:axId val="1468692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468677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79547645086030916"/>
          <c:w val="0.99828390467268246"/>
          <c:h val="7.9523549139690869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Ranking'!$C$4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Ranking'!$B$5:$B$29</c:f>
              <c:strCache>
                <c:ptCount val="25"/>
                <c:pt idx="0">
                  <c:v>UMF 13 SAN BLAS</c:v>
                </c:pt>
                <c:pt idx="1">
                  <c:v>UMF 4 VILLA HIDALGO</c:v>
                </c:pt>
                <c:pt idx="2">
                  <c:v>UMF 12 AUTAN</c:v>
                </c:pt>
                <c:pt idx="3">
                  <c:v>UMF 5 TEPIC</c:v>
                </c:pt>
                <c:pt idx="4">
                  <c:v>UMF 3 CORA</c:v>
                </c:pt>
                <c:pt idx="5">
                  <c:v>HGSMF 6 ACAPONETA</c:v>
                </c:pt>
                <c:pt idx="6">
                  <c:v>HGZMF 10 S. IXCUINTLA</c:v>
                </c:pt>
                <c:pt idx="7">
                  <c:v>HGSMF 15 LA VARAS</c:v>
                </c:pt>
                <c:pt idx="8">
                  <c:v>UMF 9 RUIZ</c:v>
                </c:pt>
                <c:pt idx="9">
                  <c:v>UMF 11 YAGO</c:v>
                </c:pt>
                <c:pt idx="10">
                  <c:v>HGSMF 8 TUXPAN</c:v>
                </c:pt>
                <c:pt idx="11">
                  <c:v>UMF 7 TECUALA</c:v>
                </c:pt>
                <c:pt idx="12">
                  <c:v>UMF 21 PIMIENTILLO</c:v>
                </c:pt>
                <c:pt idx="13">
                  <c:v>UMF 26 XALISCO</c:v>
                </c:pt>
                <c:pt idx="14">
                  <c:v>UMF 25 TEPIC</c:v>
                </c:pt>
                <c:pt idx="15">
                  <c:v>UMF 16 LA PEÑITA</c:v>
                </c:pt>
                <c:pt idx="16">
                  <c:v>UMF 2 FCO.MADERO</c:v>
                </c:pt>
                <c:pt idx="17">
                  <c:v>UMF 20 TEPIC</c:v>
                </c:pt>
                <c:pt idx="18">
                  <c:v>UMF 18 IXTLAN RIO</c:v>
                </c:pt>
                <c:pt idx="19">
                  <c:v>UMF 14 COMPOSTELA</c:v>
                </c:pt>
                <c:pt idx="20">
                  <c:v>UMF 17 AHUACATLAN</c:v>
                </c:pt>
                <c:pt idx="21">
                  <c:v>UMF 22 SAN JUAN </c:v>
                </c:pt>
                <c:pt idx="22">
                  <c:v>UMF 24 TEPIC</c:v>
                </c:pt>
                <c:pt idx="23">
                  <c:v>UMF 19 MEZCALES</c:v>
                </c:pt>
                <c:pt idx="24">
                  <c:v>UMF 27 SAN JOSÉ </c:v>
                </c:pt>
              </c:strCache>
            </c:strRef>
          </c:cat>
          <c:val>
            <c:numRef>
              <c:f>'Grafico Ranking'!$C$5:$C$29</c:f>
              <c:numCache>
                <c:formatCode>0.0</c:formatCode>
                <c:ptCount val="25"/>
                <c:pt idx="0">
                  <c:v>81.296513905209551</c:v>
                </c:pt>
                <c:pt idx="1">
                  <c:v>72.978227060653182</c:v>
                </c:pt>
                <c:pt idx="2">
                  <c:v>71.989413321570368</c:v>
                </c:pt>
                <c:pt idx="3">
                  <c:v>69.586752780070896</c:v>
                </c:pt>
                <c:pt idx="4">
                  <c:v>69.061142666221187</c:v>
                </c:pt>
                <c:pt idx="5">
                  <c:v>66.688795456221882</c:v>
                </c:pt>
                <c:pt idx="6">
                  <c:v>64.910586690355714</c:v>
                </c:pt>
                <c:pt idx="7">
                  <c:v>63.542659159809446</c:v>
                </c:pt>
                <c:pt idx="8">
                  <c:v>61.330213903743314</c:v>
                </c:pt>
                <c:pt idx="9">
                  <c:v>59.215328467153284</c:v>
                </c:pt>
                <c:pt idx="10">
                  <c:v>57.474878244251279</c:v>
                </c:pt>
                <c:pt idx="11">
                  <c:v>57.1608040201005</c:v>
                </c:pt>
                <c:pt idx="12">
                  <c:v>56.957928802588995</c:v>
                </c:pt>
                <c:pt idx="13">
                  <c:v>56.198411767007009</c:v>
                </c:pt>
                <c:pt idx="14">
                  <c:v>53.842252092315505</c:v>
                </c:pt>
                <c:pt idx="15">
                  <c:v>53.393665158371043</c:v>
                </c:pt>
                <c:pt idx="16">
                  <c:v>51.196332737030417</c:v>
                </c:pt>
                <c:pt idx="17">
                  <c:v>49.455930359085961</c:v>
                </c:pt>
                <c:pt idx="18">
                  <c:v>49.422080510163411</c:v>
                </c:pt>
                <c:pt idx="19">
                  <c:v>48.727400386168156</c:v>
                </c:pt>
                <c:pt idx="20">
                  <c:v>48.171451042076285</c:v>
                </c:pt>
                <c:pt idx="21">
                  <c:v>46.958046674760553</c:v>
                </c:pt>
                <c:pt idx="22">
                  <c:v>46.921815120195099</c:v>
                </c:pt>
                <c:pt idx="23">
                  <c:v>40.341484308075692</c:v>
                </c:pt>
                <c:pt idx="24">
                  <c:v>39.771675408824436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A7-4BC2-A8F4-E2F06C891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6919424"/>
        <c:axId val="146920960"/>
      </c:barChart>
      <c:catAx>
        <c:axId val="146919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146920960"/>
        <c:crosses val="autoZero"/>
        <c:auto val="1"/>
        <c:lblAlgn val="ctr"/>
        <c:lblOffset val="100"/>
        <c:noMultiLvlLbl val="0"/>
      </c:catAx>
      <c:valAx>
        <c:axId val="14692096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4691942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0</xdr:row>
      <xdr:rowOff>0</xdr:rowOff>
    </xdr:from>
    <xdr:to>
      <xdr:col>14</xdr:col>
      <xdr:colOff>742950</xdr:colOff>
      <xdr:row>4</xdr:row>
      <xdr:rowOff>114300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0"/>
          <a:ext cx="4800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59</xdr:row>
      <xdr:rowOff>123825</xdr:rowOff>
    </xdr:from>
    <xdr:to>
      <xdr:col>16</xdr:col>
      <xdr:colOff>0</xdr:colOff>
      <xdr:row>76</xdr:row>
      <xdr:rowOff>114300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5</xdr:row>
      <xdr:rowOff>9525</xdr:rowOff>
    </xdr:from>
    <xdr:to>
      <xdr:col>13</xdr:col>
      <xdr:colOff>552449</xdr:colOff>
      <xdr:row>22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Z63"/>
  <sheetViews>
    <sheetView tabSelected="1" topLeftCell="A14" zoomScale="90" zoomScaleNormal="90" workbookViewId="0">
      <selection activeCell="T54" sqref="T54"/>
    </sheetView>
  </sheetViews>
  <sheetFormatPr baseColWidth="10" defaultRowHeight="12.75" x14ac:dyDescent="0.2"/>
  <cols>
    <col min="1" max="1" width="4.28515625" customWidth="1"/>
    <col min="2" max="2" width="14.5703125" customWidth="1"/>
    <col min="3" max="3" width="23.28515625" customWidth="1"/>
    <col min="4" max="16" width="11.42578125" customWidth="1"/>
    <col min="17" max="20" width="10.28515625" customWidth="1"/>
    <col min="21" max="24" width="11.42578125" customWidth="1"/>
    <col min="39" max="39" width="12.5703125" bestFit="1" customWidth="1"/>
  </cols>
  <sheetData>
    <row r="1" spans="1:5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x14ac:dyDescent="0.2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x14ac:dyDescent="0.2">
      <c r="A9" s="1"/>
      <c r="B9" s="55" t="s">
        <v>1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3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x14ac:dyDescent="0.2">
      <c r="A10" s="1"/>
      <c r="B10" s="4" t="s">
        <v>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x14ac:dyDescent="0.2">
      <c r="A11" s="1"/>
      <c r="B11" s="4" t="s">
        <v>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x14ac:dyDescent="0.2">
      <c r="A13" s="1"/>
      <c r="B13" s="4" t="s">
        <v>4</v>
      </c>
      <c r="C13" s="1" t="s">
        <v>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x14ac:dyDescent="0.2">
      <c r="A14" s="1"/>
      <c r="B14" s="4" t="s">
        <v>6</v>
      </c>
      <c r="C14" s="1" t="s">
        <v>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x14ac:dyDescent="0.2">
      <c r="A15" s="1"/>
      <c r="B15" s="4" t="s">
        <v>8</v>
      </c>
      <c r="C15" s="1" t="s">
        <v>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x14ac:dyDescent="0.2">
      <c r="A17" s="1"/>
      <c r="B17" s="2" t="s">
        <v>10</v>
      </c>
      <c r="C17" s="5" t="s">
        <v>11</v>
      </c>
      <c r="D17" s="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x14ac:dyDescent="0.2">
      <c r="A18" s="1"/>
      <c r="B18" s="1"/>
      <c r="C18" s="6"/>
      <c r="D18" s="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x14ac:dyDescent="0.2">
      <c r="A19" s="1"/>
      <c r="B19" s="7" t="s">
        <v>12</v>
      </c>
      <c r="C19" s="56" t="s">
        <v>12</v>
      </c>
      <c r="D19" s="56" t="s">
        <v>13</v>
      </c>
      <c r="E19" s="50" t="s">
        <v>14</v>
      </c>
      <c r="F19" s="51"/>
      <c r="G19" s="51"/>
      <c r="H19" s="52"/>
      <c r="I19" s="50" t="s">
        <v>15</v>
      </c>
      <c r="J19" s="51"/>
      <c r="K19" s="51"/>
      <c r="L19" s="52"/>
      <c r="M19" s="50" t="s">
        <v>16</v>
      </c>
      <c r="N19" s="51"/>
      <c r="O19" s="51"/>
      <c r="P19" s="52"/>
      <c r="Q19" s="50" t="s">
        <v>17</v>
      </c>
      <c r="R19" s="51"/>
      <c r="S19" s="51"/>
      <c r="T19" s="52"/>
      <c r="U19" s="50" t="s">
        <v>18</v>
      </c>
      <c r="V19" s="51"/>
      <c r="W19" s="51"/>
      <c r="X19" s="52"/>
      <c r="Y19" s="50" t="s">
        <v>19</v>
      </c>
      <c r="Z19" s="51"/>
      <c r="AA19" s="51"/>
      <c r="AB19" s="52"/>
      <c r="AC19" s="50" t="s">
        <v>20</v>
      </c>
      <c r="AD19" s="51"/>
      <c r="AE19" s="51"/>
      <c r="AF19" s="52"/>
      <c r="AG19" s="50" t="s">
        <v>21</v>
      </c>
      <c r="AH19" s="51"/>
      <c r="AI19" s="51"/>
      <c r="AJ19" s="52"/>
      <c r="AK19" s="50" t="s">
        <v>22</v>
      </c>
      <c r="AL19" s="51"/>
      <c r="AM19" s="51"/>
      <c r="AN19" s="52"/>
      <c r="AO19" s="50" t="s">
        <v>23</v>
      </c>
      <c r="AP19" s="51"/>
      <c r="AQ19" s="51"/>
      <c r="AR19" s="52"/>
      <c r="AS19" s="50" t="s">
        <v>24</v>
      </c>
      <c r="AT19" s="51"/>
      <c r="AU19" s="51"/>
      <c r="AV19" s="52"/>
      <c r="AW19" s="53" t="s">
        <v>25</v>
      </c>
      <c r="AX19" s="53"/>
      <c r="AY19" s="53"/>
      <c r="AZ19" s="53"/>
    </row>
    <row r="20" spans="1:52" x14ac:dyDescent="0.2">
      <c r="A20" s="1"/>
      <c r="B20" s="8"/>
      <c r="C20" s="57"/>
      <c r="D20" s="57"/>
      <c r="E20" s="9" t="s">
        <v>26</v>
      </c>
      <c r="F20" s="9" t="s">
        <v>27</v>
      </c>
      <c r="G20" s="9" t="s">
        <v>28</v>
      </c>
      <c r="H20" s="9" t="s">
        <v>29</v>
      </c>
      <c r="I20" s="9" t="s">
        <v>26</v>
      </c>
      <c r="J20" s="9" t="s">
        <v>27</v>
      </c>
      <c r="K20" s="9" t="s">
        <v>28</v>
      </c>
      <c r="L20" s="9" t="s">
        <v>29</v>
      </c>
      <c r="M20" s="9" t="s">
        <v>26</v>
      </c>
      <c r="N20" s="9" t="s">
        <v>27</v>
      </c>
      <c r="O20" s="9" t="s">
        <v>28</v>
      </c>
      <c r="P20" s="9" t="s">
        <v>29</v>
      </c>
      <c r="Q20" s="9" t="s">
        <v>26</v>
      </c>
      <c r="R20" s="9" t="s">
        <v>27</v>
      </c>
      <c r="S20" s="9" t="s">
        <v>28</v>
      </c>
      <c r="T20" s="9" t="s">
        <v>29</v>
      </c>
      <c r="U20" s="9" t="s">
        <v>26</v>
      </c>
      <c r="V20" s="9" t="s">
        <v>30</v>
      </c>
      <c r="W20" s="9" t="s">
        <v>28</v>
      </c>
      <c r="X20" s="9" t="s">
        <v>31</v>
      </c>
      <c r="Y20" s="9" t="s">
        <v>26</v>
      </c>
      <c r="Z20" s="9" t="s">
        <v>30</v>
      </c>
      <c r="AA20" s="9" t="s">
        <v>28</v>
      </c>
      <c r="AB20" s="9" t="s">
        <v>31</v>
      </c>
      <c r="AC20" s="9" t="s">
        <v>26</v>
      </c>
      <c r="AD20" s="9" t="s">
        <v>30</v>
      </c>
      <c r="AE20" s="9" t="s">
        <v>28</v>
      </c>
      <c r="AF20" s="9" t="s">
        <v>31</v>
      </c>
      <c r="AG20" s="9" t="s">
        <v>26</v>
      </c>
      <c r="AH20" s="9" t="s">
        <v>30</v>
      </c>
      <c r="AI20" s="9" t="s">
        <v>28</v>
      </c>
      <c r="AJ20" s="9" t="s">
        <v>31</v>
      </c>
      <c r="AK20" s="9" t="s">
        <v>26</v>
      </c>
      <c r="AL20" s="9" t="s">
        <v>30</v>
      </c>
      <c r="AM20" s="9" t="s">
        <v>28</v>
      </c>
      <c r="AN20" s="9" t="s">
        <v>31</v>
      </c>
      <c r="AO20" s="9" t="s">
        <v>26</v>
      </c>
      <c r="AP20" s="9" t="s">
        <v>30</v>
      </c>
      <c r="AQ20" s="9" t="s">
        <v>28</v>
      </c>
      <c r="AR20" s="9" t="s">
        <v>31</v>
      </c>
      <c r="AS20" s="9" t="s">
        <v>26</v>
      </c>
      <c r="AT20" s="9" t="s">
        <v>30</v>
      </c>
      <c r="AU20" s="9" t="s">
        <v>28</v>
      </c>
      <c r="AV20" s="9" t="s">
        <v>31</v>
      </c>
      <c r="AW20" s="9" t="s">
        <v>26</v>
      </c>
      <c r="AX20" s="9" t="s">
        <v>30</v>
      </c>
      <c r="AY20" s="9" t="s">
        <v>28</v>
      </c>
      <c r="AZ20" s="9" t="s">
        <v>31</v>
      </c>
    </row>
    <row r="21" spans="1:52" x14ac:dyDescent="0.2">
      <c r="A21" s="10" t="s">
        <v>32</v>
      </c>
      <c r="B21" s="11" t="s">
        <v>33</v>
      </c>
      <c r="C21" s="12" t="s">
        <v>34</v>
      </c>
      <c r="D21" s="13">
        <v>145796</v>
      </c>
      <c r="E21" s="14">
        <v>61378</v>
      </c>
      <c r="F21" s="13">
        <f t="shared" ref="F21:F45" si="0">$B$52*D21/100</f>
        <v>7727.1879999999992</v>
      </c>
      <c r="G21" s="15">
        <f>E21*100/D21</f>
        <v>42.098548657027628</v>
      </c>
      <c r="H21" s="13">
        <f>F21-E21</f>
        <v>-53650.811999999998</v>
      </c>
      <c r="I21" s="14">
        <v>65568</v>
      </c>
      <c r="J21" s="13">
        <f t="shared" ref="J21:J45" si="1">$B$53*D21/100</f>
        <v>15308.58</v>
      </c>
      <c r="K21" s="15">
        <f>I21/D21*100</f>
        <v>44.972427227084424</v>
      </c>
      <c r="L21" s="16">
        <f>J21-I21</f>
        <v>-50259.42</v>
      </c>
      <c r="M21" s="14"/>
      <c r="N21" s="13">
        <f t="shared" ref="N21:N45" si="2">$B$54*D21/100</f>
        <v>23035.768000000004</v>
      </c>
      <c r="O21" s="15">
        <f>M21/D21*100</f>
        <v>0</v>
      </c>
      <c r="P21" s="13">
        <f>N21-M21</f>
        <v>23035.768000000004</v>
      </c>
      <c r="Q21" s="14"/>
      <c r="R21" s="13">
        <f t="shared" ref="R21:R45" si="3">$B$55*D21/100</f>
        <v>30617.16</v>
      </c>
      <c r="S21" s="15">
        <f>Q21/D21*100</f>
        <v>0</v>
      </c>
      <c r="T21" s="13">
        <f>R21-Q21</f>
        <v>30617.16</v>
      </c>
      <c r="U21" s="14"/>
      <c r="V21" s="13">
        <f t="shared" ref="V21:V45" si="4">$B$56*D21/100</f>
        <v>38344.348000000005</v>
      </c>
      <c r="W21" s="15">
        <f>U21/D21*100</f>
        <v>0</v>
      </c>
      <c r="X21" s="13">
        <f>V21-U21</f>
        <v>38344.348000000005</v>
      </c>
      <c r="Y21" s="14"/>
      <c r="Z21" s="19">
        <f t="shared" ref="Z21:Z45" si="5">$B$57*D21/100</f>
        <v>45925.74</v>
      </c>
      <c r="AA21" s="15">
        <f>Y21/D21*100</f>
        <v>0</v>
      </c>
      <c r="AB21" s="19">
        <f>Z21-Y21</f>
        <v>45925.74</v>
      </c>
      <c r="AC21" s="18"/>
      <c r="AD21" s="19">
        <f t="shared" ref="AD21:AD45" si="6">$B$58*D21/100</f>
        <v>53652.928</v>
      </c>
      <c r="AE21" s="15">
        <f>AC21/D21*100</f>
        <v>0</v>
      </c>
      <c r="AF21" s="19">
        <f>AD21-AC21</f>
        <v>53652.928</v>
      </c>
      <c r="AG21" s="18"/>
      <c r="AH21" s="19">
        <f t="shared" ref="AH21:AH45" si="7">$B$59*D21/100</f>
        <v>61234.32</v>
      </c>
      <c r="AI21" s="15">
        <f>AG21/D21*100</f>
        <v>0</v>
      </c>
      <c r="AJ21" s="19">
        <f>AH21-AG21</f>
        <v>61234.32</v>
      </c>
      <c r="AK21" s="18"/>
      <c r="AL21" s="19">
        <f t="shared" ref="AL21:AL45" si="8">$B$60*D21/100</f>
        <v>68961.508000000002</v>
      </c>
      <c r="AM21" s="15">
        <f>AK21/D21*100</f>
        <v>0</v>
      </c>
      <c r="AN21" s="19">
        <f>AL21-AK21</f>
        <v>68961.508000000002</v>
      </c>
      <c r="AO21" s="18"/>
      <c r="AP21" s="19">
        <f t="shared" ref="AP21:AP45" si="9">$B$61*D21/100</f>
        <v>76542.899999999994</v>
      </c>
      <c r="AQ21" s="20">
        <f>AO21/D21*100</f>
        <v>0</v>
      </c>
      <c r="AR21" s="19">
        <f>AP21-AO21</f>
        <v>76542.899999999994</v>
      </c>
      <c r="AS21" s="18"/>
      <c r="AT21" s="19">
        <f t="shared" ref="AT21:AT45" si="10">$B$62*D21/100</f>
        <v>84270.087999999989</v>
      </c>
      <c r="AU21" s="21">
        <f>AS21/D21*100</f>
        <v>0</v>
      </c>
      <c r="AV21" s="19">
        <f>AT21-AS21</f>
        <v>84270.087999999989</v>
      </c>
      <c r="AW21" s="18"/>
      <c r="AX21" s="19">
        <f t="shared" ref="AX21:AX45" si="11">$B$63*D21/100</f>
        <v>91851.48</v>
      </c>
      <c r="AY21" s="21">
        <f>AW21/D21*100</f>
        <v>0</v>
      </c>
      <c r="AZ21" s="19">
        <f>AX21-AW21</f>
        <v>91851.48</v>
      </c>
    </row>
    <row r="22" spans="1:52" x14ac:dyDescent="0.2">
      <c r="A22" s="10" t="s">
        <v>32</v>
      </c>
      <c r="B22" s="11" t="s">
        <v>35</v>
      </c>
      <c r="C22" s="12" t="s">
        <v>36</v>
      </c>
      <c r="D22" s="13">
        <v>45113</v>
      </c>
      <c r="E22" s="14">
        <v>25479</v>
      </c>
      <c r="F22" s="13">
        <f t="shared" si="0"/>
        <v>2390.989</v>
      </c>
      <c r="G22" s="17">
        <f t="shared" ref="G22:G44" si="12">E22*100/D22</f>
        <v>56.478177022144394</v>
      </c>
      <c r="H22" s="13">
        <f t="shared" ref="H22:H45" si="13">F22-E22</f>
        <v>-23088.010999999999</v>
      </c>
      <c r="I22" s="14">
        <v>27478</v>
      </c>
      <c r="J22" s="13">
        <f t="shared" si="1"/>
        <v>4736.8649999999998</v>
      </c>
      <c r="K22" s="17">
        <f t="shared" ref="K22:K45" si="14">I22/D22*100</f>
        <v>60.909272271850689</v>
      </c>
      <c r="L22" s="16">
        <f t="shared" ref="L22:L45" si="15">J22-I22</f>
        <v>-22741.135000000002</v>
      </c>
      <c r="M22" s="14"/>
      <c r="N22" s="13">
        <f t="shared" si="2"/>
        <v>7127.8540000000003</v>
      </c>
      <c r="O22" s="17">
        <f t="shared" ref="O22:O45" si="16">M22/D22*100</f>
        <v>0</v>
      </c>
      <c r="P22" s="13">
        <f t="shared" ref="P22:P45" si="17">N22-M22</f>
        <v>7127.8540000000003</v>
      </c>
      <c r="Q22" s="14"/>
      <c r="R22" s="13">
        <f t="shared" si="3"/>
        <v>9473.73</v>
      </c>
      <c r="S22" s="17">
        <f t="shared" ref="S22:S47" si="18">Q22/D22*100</f>
        <v>0</v>
      </c>
      <c r="T22" s="13">
        <f t="shared" ref="T22:T45" si="19">R22-Q22</f>
        <v>9473.73</v>
      </c>
      <c r="U22" s="14"/>
      <c r="V22" s="13">
        <f t="shared" si="4"/>
        <v>11864.719000000001</v>
      </c>
      <c r="W22" s="17">
        <f t="shared" ref="W22:W45" si="20">U22/D22*100</f>
        <v>0</v>
      </c>
      <c r="X22" s="13">
        <f t="shared" ref="X22:X45" si="21">V22-U22</f>
        <v>11864.719000000001</v>
      </c>
      <c r="Y22" s="14"/>
      <c r="Z22" s="19">
        <f t="shared" si="5"/>
        <v>14210.594999999999</v>
      </c>
      <c r="AA22" s="17">
        <f t="shared" ref="AA22:AA47" si="22">Y22/D22*100</f>
        <v>0</v>
      </c>
      <c r="AB22" s="19">
        <f t="shared" ref="AB22:AB45" si="23">Z22-Y22</f>
        <v>14210.594999999999</v>
      </c>
      <c r="AC22" s="18"/>
      <c r="AD22" s="19">
        <f t="shared" si="6"/>
        <v>16601.583999999999</v>
      </c>
      <c r="AE22" s="17">
        <f t="shared" ref="AE22:AE23" si="24">AC22/D22*100</f>
        <v>0</v>
      </c>
      <c r="AF22" s="19">
        <f t="shared" ref="AF22:AF45" si="25">AD22-AC22</f>
        <v>16601.583999999999</v>
      </c>
      <c r="AG22" s="18"/>
      <c r="AH22" s="19">
        <f t="shared" si="7"/>
        <v>18947.46</v>
      </c>
      <c r="AI22" s="17">
        <f t="shared" ref="AI22:AI47" si="26">AG22/D22*100</f>
        <v>0</v>
      </c>
      <c r="AJ22" s="19">
        <f t="shared" ref="AJ22:AJ45" si="27">AH22-AG22</f>
        <v>18947.46</v>
      </c>
      <c r="AK22" s="18"/>
      <c r="AL22" s="19">
        <f t="shared" si="8"/>
        <v>21338.449000000001</v>
      </c>
      <c r="AM22" s="17">
        <f t="shared" ref="AM22:AM47" si="28">AK22/D22*100</f>
        <v>0</v>
      </c>
      <c r="AN22" s="19">
        <f t="shared" ref="AN22:AN45" si="29">AL22-AK22</f>
        <v>21338.449000000001</v>
      </c>
      <c r="AO22" s="18"/>
      <c r="AP22" s="19">
        <f t="shared" si="9"/>
        <v>23684.325000000001</v>
      </c>
      <c r="AQ22" s="20">
        <f t="shared" ref="AQ22:AQ47" si="30">AO22/D22*100</f>
        <v>0</v>
      </c>
      <c r="AR22" s="19">
        <f t="shared" ref="AR22:AR45" si="31">AP22-AO22</f>
        <v>23684.325000000001</v>
      </c>
      <c r="AS22" s="18"/>
      <c r="AT22" s="19">
        <f t="shared" si="10"/>
        <v>26075.313999999998</v>
      </c>
      <c r="AU22" s="21">
        <f t="shared" ref="AU22:AU47" si="32">AS22/D22*100</f>
        <v>0</v>
      </c>
      <c r="AV22" s="19">
        <f t="shared" ref="AV22:AV45" si="33">AT22-AS22</f>
        <v>26075.313999999998</v>
      </c>
      <c r="AW22" s="18"/>
      <c r="AX22" s="19">
        <f t="shared" si="11"/>
        <v>28421.19</v>
      </c>
      <c r="AY22" s="21">
        <f t="shared" ref="AY22:AY47" si="34">AW22/D22*100</f>
        <v>0</v>
      </c>
      <c r="AZ22" s="19">
        <f t="shared" ref="AZ22:AZ45" si="35">AX22-AW22</f>
        <v>28421.19</v>
      </c>
    </row>
    <row r="23" spans="1:52" x14ac:dyDescent="0.2">
      <c r="A23" s="10" t="s">
        <v>32</v>
      </c>
      <c r="B23" s="11" t="s">
        <v>37</v>
      </c>
      <c r="C23" s="12" t="s">
        <v>38</v>
      </c>
      <c r="D23" s="13">
        <v>57319</v>
      </c>
      <c r="E23" s="14">
        <v>27118</v>
      </c>
      <c r="F23" s="13">
        <f t="shared" si="0"/>
        <v>3037.9070000000002</v>
      </c>
      <c r="G23" s="17">
        <f t="shared" si="12"/>
        <v>47.310664875521205</v>
      </c>
      <c r="H23" s="13">
        <f t="shared" si="13"/>
        <v>-24080.093000000001</v>
      </c>
      <c r="I23" s="14">
        <v>29070</v>
      </c>
      <c r="J23" s="13">
        <f t="shared" si="1"/>
        <v>6018.4949999999999</v>
      </c>
      <c r="K23" s="17">
        <f t="shared" si="14"/>
        <v>50.716167413946508</v>
      </c>
      <c r="L23" s="16">
        <f t="shared" si="15"/>
        <v>-23051.505000000001</v>
      </c>
      <c r="M23" s="14"/>
      <c r="N23" s="13">
        <f t="shared" si="2"/>
        <v>9056.402</v>
      </c>
      <c r="O23" s="17">
        <f t="shared" si="16"/>
        <v>0</v>
      </c>
      <c r="P23" s="13">
        <f t="shared" si="17"/>
        <v>9056.402</v>
      </c>
      <c r="Q23" s="14"/>
      <c r="R23" s="13">
        <f t="shared" si="3"/>
        <v>12036.99</v>
      </c>
      <c r="S23" s="17">
        <f t="shared" si="18"/>
        <v>0</v>
      </c>
      <c r="T23" s="13">
        <f t="shared" si="19"/>
        <v>12036.99</v>
      </c>
      <c r="U23" s="14"/>
      <c r="V23" s="13">
        <f t="shared" si="4"/>
        <v>15074.896999999999</v>
      </c>
      <c r="W23" s="17">
        <f t="shared" si="20"/>
        <v>0</v>
      </c>
      <c r="X23" s="13">
        <f t="shared" si="21"/>
        <v>15074.896999999999</v>
      </c>
      <c r="Y23" s="14"/>
      <c r="Z23" s="19">
        <f t="shared" si="5"/>
        <v>18055.485000000001</v>
      </c>
      <c r="AA23" s="17">
        <f t="shared" si="22"/>
        <v>0</v>
      </c>
      <c r="AB23" s="19">
        <f t="shared" si="23"/>
        <v>18055.485000000001</v>
      </c>
      <c r="AC23" s="18"/>
      <c r="AD23" s="19">
        <f t="shared" si="6"/>
        <v>21093.391999999996</v>
      </c>
      <c r="AE23" s="17">
        <f t="shared" si="24"/>
        <v>0</v>
      </c>
      <c r="AF23" s="19">
        <f t="shared" si="25"/>
        <v>21093.391999999996</v>
      </c>
      <c r="AG23" s="18"/>
      <c r="AH23" s="19">
        <f t="shared" si="7"/>
        <v>24073.98</v>
      </c>
      <c r="AI23" s="17">
        <f t="shared" si="26"/>
        <v>0</v>
      </c>
      <c r="AJ23" s="19">
        <f t="shared" si="27"/>
        <v>24073.98</v>
      </c>
      <c r="AK23" s="18"/>
      <c r="AL23" s="19">
        <f t="shared" si="8"/>
        <v>27111.886999999999</v>
      </c>
      <c r="AM23" s="17">
        <f t="shared" si="28"/>
        <v>0</v>
      </c>
      <c r="AN23" s="19">
        <f t="shared" si="29"/>
        <v>27111.886999999999</v>
      </c>
      <c r="AO23" s="18"/>
      <c r="AP23" s="19">
        <f t="shared" si="9"/>
        <v>30092.474999999999</v>
      </c>
      <c r="AQ23" s="20">
        <f t="shared" si="30"/>
        <v>0</v>
      </c>
      <c r="AR23" s="19">
        <f t="shared" si="31"/>
        <v>30092.474999999999</v>
      </c>
      <c r="AS23" s="18"/>
      <c r="AT23" s="19">
        <f t="shared" si="10"/>
        <v>33130.381999999998</v>
      </c>
      <c r="AU23" s="21">
        <f t="shared" si="32"/>
        <v>0</v>
      </c>
      <c r="AV23" s="19">
        <f t="shared" si="33"/>
        <v>33130.381999999998</v>
      </c>
      <c r="AW23" s="18"/>
      <c r="AX23" s="19">
        <f t="shared" si="11"/>
        <v>36110.97</v>
      </c>
      <c r="AY23" s="21">
        <f t="shared" si="34"/>
        <v>0</v>
      </c>
      <c r="AZ23" s="19">
        <f t="shared" si="35"/>
        <v>36110.97</v>
      </c>
    </row>
    <row r="24" spans="1:52" x14ac:dyDescent="0.2">
      <c r="A24" s="10" t="s">
        <v>32</v>
      </c>
      <c r="B24" s="11" t="s">
        <v>39</v>
      </c>
      <c r="C24" s="12" t="s">
        <v>40</v>
      </c>
      <c r="D24" s="13">
        <v>3649</v>
      </c>
      <c r="E24" s="14">
        <v>1598</v>
      </c>
      <c r="F24" s="13">
        <f t="shared" si="0"/>
        <v>193.39700000000002</v>
      </c>
      <c r="G24" s="17">
        <f t="shared" si="12"/>
        <v>43.792819950671415</v>
      </c>
      <c r="H24" s="13">
        <f t="shared" si="13"/>
        <v>-1404.6030000000001</v>
      </c>
      <c r="I24" s="14">
        <v>1726</v>
      </c>
      <c r="J24" s="13">
        <f t="shared" si="1"/>
        <v>383.14499999999998</v>
      </c>
      <c r="K24" s="17">
        <f t="shared" si="14"/>
        <v>47.300630309673885</v>
      </c>
      <c r="L24" s="16">
        <f t="shared" si="15"/>
        <v>-1342.855</v>
      </c>
      <c r="M24" s="14"/>
      <c r="N24" s="13">
        <f t="shared" si="2"/>
        <v>576.54200000000003</v>
      </c>
      <c r="O24" s="17">
        <f t="shared" si="16"/>
        <v>0</v>
      </c>
      <c r="P24" s="13">
        <f t="shared" si="17"/>
        <v>576.54200000000003</v>
      </c>
      <c r="Q24" s="14"/>
      <c r="R24" s="13">
        <f t="shared" si="3"/>
        <v>766.29</v>
      </c>
      <c r="S24" s="17">
        <f t="shared" si="18"/>
        <v>0</v>
      </c>
      <c r="T24" s="13">
        <f t="shared" si="19"/>
        <v>766.29</v>
      </c>
      <c r="U24" s="14"/>
      <c r="V24" s="13">
        <f t="shared" si="4"/>
        <v>959.68700000000001</v>
      </c>
      <c r="W24" s="17">
        <f t="shared" si="20"/>
        <v>0</v>
      </c>
      <c r="X24" s="13">
        <f t="shared" si="21"/>
        <v>959.68700000000001</v>
      </c>
      <c r="Y24" s="14"/>
      <c r="Z24" s="19">
        <f t="shared" si="5"/>
        <v>1149.4349999999999</v>
      </c>
      <c r="AA24" s="17">
        <f t="shared" si="22"/>
        <v>0</v>
      </c>
      <c r="AB24" s="19">
        <f t="shared" si="23"/>
        <v>1149.4349999999999</v>
      </c>
      <c r="AC24" s="18"/>
      <c r="AD24" s="19">
        <f t="shared" si="6"/>
        <v>1342.8319999999999</v>
      </c>
      <c r="AE24" s="17">
        <f t="shared" ref="AE24:AE45" si="36">AC24/D24*100</f>
        <v>0</v>
      </c>
      <c r="AF24" s="19">
        <f t="shared" si="25"/>
        <v>1342.8319999999999</v>
      </c>
      <c r="AG24" s="18"/>
      <c r="AH24" s="19">
        <f t="shared" si="7"/>
        <v>1532.58</v>
      </c>
      <c r="AI24" s="17">
        <f t="shared" si="26"/>
        <v>0</v>
      </c>
      <c r="AJ24" s="19">
        <f t="shared" si="27"/>
        <v>1532.58</v>
      </c>
      <c r="AK24" s="18"/>
      <c r="AL24" s="19">
        <f t="shared" si="8"/>
        <v>1725.9769999999999</v>
      </c>
      <c r="AM24" s="17">
        <f t="shared" si="28"/>
        <v>0</v>
      </c>
      <c r="AN24" s="19">
        <f t="shared" si="29"/>
        <v>1725.9769999999999</v>
      </c>
      <c r="AO24" s="18"/>
      <c r="AP24" s="19">
        <f t="shared" si="9"/>
        <v>1915.7249999999999</v>
      </c>
      <c r="AQ24" s="20">
        <f t="shared" si="30"/>
        <v>0</v>
      </c>
      <c r="AR24" s="19">
        <f t="shared" si="31"/>
        <v>1915.7249999999999</v>
      </c>
      <c r="AS24" s="18"/>
      <c r="AT24" s="19">
        <f t="shared" si="10"/>
        <v>2109.1219999999998</v>
      </c>
      <c r="AU24" s="21">
        <f t="shared" si="32"/>
        <v>0</v>
      </c>
      <c r="AV24" s="19">
        <f t="shared" si="33"/>
        <v>2109.1219999999998</v>
      </c>
      <c r="AW24" s="18"/>
      <c r="AX24" s="19">
        <f t="shared" si="11"/>
        <v>2298.87</v>
      </c>
      <c r="AY24" s="21">
        <f t="shared" si="34"/>
        <v>0</v>
      </c>
      <c r="AZ24" s="19">
        <f t="shared" si="35"/>
        <v>2298.87</v>
      </c>
    </row>
    <row r="25" spans="1:52" x14ac:dyDescent="0.2">
      <c r="A25" s="10" t="s">
        <v>32</v>
      </c>
      <c r="B25" s="11" t="s">
        <v>41</v>
      </c>
      <c r="C25" s="12" t="s">
        <v>42</v>
      </c>
      <c r="D25" s="13">
        <v>16590</v>
      </c>
      <c r="E25" s="14">
        <v>8308</v>
      </c>
      <c r="F25" s="13">
        <f t="shared" si="0"/>
        <v>879.27</v>
      </c>
      <c r="G25" s="17">
        <f t="shared" si="12"/>
        <v>50.078360458107291</v>
      </c>
      <c r="H25" s="13">
        <f t="shared" si="13"/>
        <v>-7428.73</v>
      </c>
      <c r="I25" s="14">
        <v>8765</v>
      </c>
      <c r="J25" s="13">
        <f t="shared" si="1"/>
        <v>1741.95</v>
      </c>
      <c r="K25" s="17">
        <f t="shared" si="14"/>
        <v>52.833031946955998</v>
      </c>
      <c r="L25" s="16">
        <f t="shared" si="15"/>
        <v>-7023.05</v>
      </c>
      <c r="M25" s="14"/>
      <c r="N25" s="13">
        <f t="shared" si="2"/>
        <v>2621.2199999999998</v>
      </c>
      <c r="O25" s="17">
        <f t="shared" si="16"/>
        <v>0</v>
      </c>
      <c r="P25" s="13">
        <f t="shared" si="17"/>
        <v>2621.2199999999998</v>
      </c>
      <c r="Q25" s="14"/>
      <c r="R25" s="13">
        <f t="shared" si="3"/>
        <v>3483.9</v>
      </c>
      <c r="S25" s="17">
        <f t="shared" si="18"/>
        <v>0</v>
      </c>
      <c r="T25" s="13">
        <f t="shared" si="19"/>
        <v>3483.9</v>
      </c>
      <c r="U25" s="14"/>
      <c r="V25" s="13">
        <f t="shared" si="4"/>
        <v>4363.17</v>
      </c>
      <c r="W25" s="17">
        <f t="shared" si="20"/>
        <v>0</v>
      </c>
      <c r="X25" s="13">
        <f t="shared" si="21"/>
        <v>4363.17</v>
      </c>
      <c r="Y25" s="14"/>
      <c r="Z25" s="19">
        <f t="shared" si="5"/>
        <v>5225.8500000000004</v>
      </c>
      <c r="AA25" s="17">
        <f t="shared" si="22"/>
        <v>0</v>
      </c>
      <c r="AB25" s="19">
        <f t="shared" si="23"/>
        <v>5225.8500000000004</v>
      </c>
      <c r="AC25" s="18"/>
      <c r="AD25" s="19">
        <f t="shared" si="6"/>
        <v>6105.12</v>
      </c>
      <c r="AE25" s="17">
        <f t="shared" si="36"/>
        <v>0</v>
      </c>
      <c r="AF25" s="19">
        <f t="shared" si="25"/>
        <v>6105.12</v>
      </c>
      <c r="AG25" s="18"/>
      <c r="AH25" s="19">
        <f t="shared" si="7"/>
        <v>6967.8</v>
      </c>
      <c r="AI25" s="17">
        <f t="shared" si="26"/>
        <v>0</v>
      </c>
      <c r="AJ25" s="19">
        <f t="shared" si="27"/>
        <v>6967.8</v>
      </c>
      <c r="AK25" s="18"/>
      <c r="AL25" s="19">
        <f t="shared" si="8"/>
        <v>7847.07</v>
      </c>
      <c r="AM25" s="17">
        <f t="shared" si="28"/>
        <v>0</v>
      </c>
      <c r="AN25" s="19">
        <f t="shared" si="29"/>
        <v>7847.07</v>
      </c>
      <c r="AO25" s="18"/>
      <c r="AP25" s="19">
        <f t="shared" si="9"/>
        <v>8709.75</v>
      </c>
      <c r="AQ25" s="20">
        <f t="shared" si="30"/>
        <v>0</v>
      </c>
      <c r="AR25" s="19">
        <f t="shared" si="31"/>
        <v>8709.75</v>
      </c>
      <c r="AS25" s="18"/>
      <c r="AT25" s="19">
        <f t="shared" si="10"/>
        <v>9589.02</v>
      </c>
      <c r="AU25" s="22">
        <f t="shared" si="32"/>
        <v>0</v>
      </c>
      <c r="AV25" s="19">
        <f t="shared" si="33"/>
        <v>9589.02</v>
      </c>
      <c r="AW25" s="18"/>
      <c r="AX25" s="19">
        <f t="shared" si="11"/>
        <v>10451.700000000001</v>
      </c>
      <c r="AY25" s="22">
        <f t="shared" si="34"/>
        <v>0</v>
      </c>
      <c r="AZ25" s="19">
        <f t="shared" si="35"/>
        <v>10451.700000000001</v>
      </c>
    </row>
    <row r="26" spans="1:52" x14ac:dyDescent="0.2">
      <c r="A26" s="10" t="s">
        <v>32</v>
      </c>
      <c r="B26" s="11" t="s">
        <v>43</v>
      </c>
      <c r="C26" s="12" t="s">
        <v>44</v>
      </c>
      <c r="D26" s="13">
        <v>8826</v>
      </c>
      <c r="E26" s="14">
        <v>4193</v>
      </c>
      <c r="F26" s="13">
        <f t="shared" si="0"/>
        <v>467.77799999999996</v>
      </c>
      <c r="G26" s="17">
        <f t="shared" si="12"/>
        <v>47.507364604577383</v>
      </c>
      <c r="H26" s="13">
        <f t="shared" si="13"/>
        <v>-3725.2220000000002</v>
      </c>
      <c r="I26" s="14">
        <v>4482</v>
      </c>
      <c r="J26" s="13">
        <f t="shared" si="1"/>
        <v>926.73</v>
      </c>
      <c r="K26" s="17">
        <f t="shared" si="14"/>
        <v>50.781781101291635</v>
      </c>
      <c r="L26" s="16">
        <f t="shared" si="15"/>
        <v>-3555.27</v>
      </c>
      <c r="M26" s="14"/>
      <c r="N26" s="13">
        <f t="shared" si="2"/>
        <v>1394.5080000000003</v>
      </c>
      <c r="O26" s="17">
        <f t="shared" si="16"/>
        <v>0</v>
      </c>
      <c r="P26" s="13">
        <f t="shared" si="17"/>
        <v>1394.5080000000003</v>
      </c>
      <c r="Q26" s="14"/>
      <c r="R26" s="13">
        <f t="shared" si="3"/>
        <v>1853.46</v>
      </c>
      <c r="S26" s="17">
        <f t="shared" si="18"/>
        <v>0</v>
      </c>
      <c r="T26" s="13">
        <f t="shared" si="19"/>
        <v>1853.46</v>
      </c>
      <c r="U26" s="14"/>
      <c r="V26" s="13">
        <f t="shared" si="4"/>
        <v>2321.2380000000003</v>
      </c>
      <c r="W26" s="17">
        <f t="shared" si="20"/>
        <v>0</v>
      </c>
      <c r="X26" s="13">
        <f t="shared" si="21"/>
        <v>2321.2380000000003</v>
      </c>
      <c r="Y26" s="14"/>
      <c r="Z26" s="19">
        <f t="shared" si="5"/>
        <v>2780.19</v>
      </c>
      <c r="AA26" s="17">
        <f t="shared" si="22"/>
        <v>0</v>
      </c>
      <c r="AB26" s="19">
        <f t="shared" si="23"/>
        <v>2780.19</v>
      </c>
      <c r="AC26" s="18"/>
      <c r="AD26" s="19">
        <f t="shared" si="6"/>
        <v>3247.9679999999998</v>
      </c>
      <c r="AE26" s="17">
        <f t="shared" si="36"/>
        <v>0</v>
      </c>
      <c r="AF26" s="19">
        <f t="shared" si="25"/>
        <v>3247.9679999999998</v>
      </c>
      <c r="AG26" s="18"/>
      <c r="AH26" s="19">
        <f t="shared" si="7"/>
        <v>3706.92</v>
      </c>
      <c r="AI26" s="17">
        <f t="shared" si="26"/>
        <v>0</v>
      </c>
      <c r="AJ26" s="19">
        <f t="shared" si="27"/>
        <v>3706.92</v>
      </c>
      <c r="AK26" s="18"/>
      <c r="AL26" s="19">
        <f t="shared" si="8"/>
        <v>4174.6980000000003</v>
      </c>
      <c r="AM26" s="17">
        <f t="shared" si="28"/>
        <v>0</v>
      </c>
      <c r="AN26" s="19">
        <f t="shared" si="29"/>
        <v>4174.6980000000003</v>
      </c>
      <c r="AO26" s="18"/>
      <c r="AP26" s="19">
        <f t="shared" si="9"/>
        <v>4633.6499999999996</v>
      </c>
      <c r="AQ26" s="20">
        <f t="shared" si="30"/>
        <v>0</v>
      </c>
      <c r="AR26" s="19">
        <f t="shared" si="31"/>
        <v>4633.6499999999996</v>
      </c>
      <c r="AS26" s="18"/>
      <c r="AT26" s="19">
        <f t="shared" si="10"/>
        <v>5101.4279999999999</v>
      </c>
      <c r="AU26" s="22">
        <f t="shared" si="32"/>
        <v>0</v>
      </c>
      <c r="AV26" s="19">
        <f t="shared" si="33"/>
        <v>5101.4279999999999</v>
      </c>
      <c r="AW26" s="18"/>
      <c r="AX26" s="19">
        <f t="shared" si="11"/>
        <v>5560.38</v>
      </c>
      <c r="AY26" s="22">
        <f t="shared" si="34"/>
        <v>0</v>
      </c>
      <c r="AZ26" s="19">
        <f t="shared" si="35"/>
        <v>5560.38</v>
      </c>
    </row>
    <row r="27" spans="1:52" x14ac:dyDescent="0.2">
      <c r="A27" s="10" t="s">
        <v>32</v>
      </c>
      <c r="B27" s="11" t="s">
        <v>45</v>
      </c>
      <c r="C27" s="12" t="s">
        <v>46</v>
      </c>
      <c r="D27" s="13">
        <v>25773</v>
      </c>
      <c r="E27" s="14">
        <v>15364</v>
      </c>
      <c r="F27" s="13">
        <f t="shared" si="0"/>
        <v>1365.9690000000001</v>
      </c>
      <c r="G27" s="17">
        <f t="shared" si="12"/>
        <v>59.612773057075231</v>
      </c>
      <c r="H27" s="13">
        <f t="shared" si="13"/>
        <v>-13998.030999999999</v>
      </c>
      <c r="I27" s="14">
        <v>16505</v>
      </c>
      <c r="J27" s="13">
        <f t="shared" si="1"/>
        <v>2706.165</v>
      </c>
      <c r="K27" s="17">
        <f t="shared" si="14"/>
        <v>64.039886703138947</v>
      </c>
      <c r="L27" s="16">
        <f t="shared" si="15"/>
        <v>-13798.834999999999</v>
      </c>
      <c r="M27" s="14"/>
      <c r="N27" s="13">
        <f t="shared" si="2"/>
        <v>4072.134</v>
      </c>
      <c r="O27" s="17">
        <f t="shared" si="16"/>
        <v>0</v>
      </c>
      <c r="P27" s="13">
        <f t="shared" si="17"/>
        <v>4072.134</v>
      </c>
      <c r="Q27" s="14"/>
      <c r="R27" s="13">
        <f t="shared" si="3"/>
        <v>5412.33</v>
      </c>
      <c r="S27" s="17">
        <f t="shared" si="18"/>
        <v>0</v>
      </c>
      <c r="T27" s="13">
        <f t="shared" si="19"/>
        <v>5412.33</v>
      </c>
      <c r="U27" s="14"/>
      <c r="V27" s="13">
        <f t="shared" si="4"/>
        <v>6778.299</v>
      </c>
      <c r="W27" s="17">
        <f t="shared" si="20"/>
        <v>0</v>
      </c>
      <c r="X27" s="13">
        <f t="shared" si="21"/>
        <v>6778.299</v>
      </c>
      <c r="Y27" s="14"/>
      <c r="Z27" s="19">
        <f t="shared" si="5"/>
        <v>8118.4949999999999</v>
      </c>
      <c r="AA27" s="17">
        <f t="shared" si="22"/>
        <v>0</v>
      </c>
      <c r="AB27" s="19">
        <f t="shared" si="23"/>
        <v>8118.4949999999999</v>
      </c>
      <c r="AC27" s="18"/>
      <c r="AD27" s="19">
        <f t="shared" si="6"/>
        <v>9484.4639999999999</v>
      </c>
      <c r="AE27" s="17">
        <f t="shared" si="36"/>
        <v>0</v>
      </c>
      <c r="AF27" s="19">
        <f t="shared" si="25"/>
        <v>9484.4639999999999</v>
      </c>
      <c r="AG27" s="18"/>
      <c r="AH27" s="19">
        <f t="shared" si="7"/>
        <v>10824.66</v>
      </c>
      <c r="AI27" s="17">
        <f t="shared" si="26"/>
        <v>0</v>
      </c>
      <c r="AJ27" s="19">
        <f t="shared" si="27"/>
        <v>10824.66</v>
      </c>
      <c r="AK27" s="18"/>
      <c r="AL27" s="19">
        <f t="shared" si="8"/>
        <v>12190.628999999999</v>
      </c>
      <c r="AM27" s="17">
        <f t="shared" si="28"/>
        <v>0</v>
      </c>
      <c r="AN27" s="19">
        <f t="shared" si="29"/>
        <v>12190.628999999999</v>
      </c>
      <c r="AO27" s="18"/>
      <c r="AP27" s="19">
        <f t="shared" si="9"/>
        <v>13530.825000000001</v>
      </c>
      <c r="AQ27" s="20">
        <f t="shared" si="30"/>
        <v>0</v>
      </c>
      <c r="AR27" s="19">
        <f t="shared" si="31"/>
        <v>13530.825000000001</v>
      </c>
      <c r="AS27" s="18"/>
      <c r="AT27" s="19">
        <f t="shared" si="10"/>
        <v>14896.794</v>
      </c>
      <c r="AU27" s="22">
        <f t="shared" si="32"/>
        <v>0</v>
      </c>
      <c r="AV27" s="19">
        <f t="shared" si="33"/>
        <v>14896.794</v>
      </c>
      <c r="AW27" s="18"/>
      <c r="AX27" s="19">
        <f t="shared" si="11"/>
        <v>16236.99</v>
      </c>
      <c r="AY27" s="22">
        <f t="shared" si="34"/>
        <v>0</v>
      </c>
      <c r="AZ27" s="19">
        <f t="shared" si="35"/>
        <v>16236.99</v>
      </c>
    </row>
    <row r="28" spans="1:52" x14ac:dyDescent="0.2">
      <c r="A28" s="10" t="s">
        <v>32</v>
      </c>
      <c r="B28" s="11" t="s">
        <v>47</v>
      </c>
      <c r="C28" s="12" t="s">
        <v>48</v>
      </c>
      <c r="D28" s="13">
        <v>14287</v>
      </c>
      <c r="E28" s="14">
        <v>7158</v>
      </c>
      <c r="F28" s="13">
        <f t="shared" si="0"/>
        <v>757.2109999999999</v>
      </c>
      <c r="G28" s="17">
        <f t="shared" si="12"/>
        <v>50.101490865822079</v>
      </c>
      <c r="H28" s="13">
        <f t="shared" si="13"/>
        <v>-6400.7889999999998</v>
      </c>
      <c r="I28" s="14">
        <v>7423</v>
      </c>
      <c r="J28" s="13">
        <f t="shared" si="1"/>
        <v>1500.135</v>
      </c>
      <c r="K28" s="17">
        <f t="shared" si="14"/>
        <v>51.956323930846224</v>
      </c>
      <c r="L28" s="16">
        <f t="shared" si="15"/>
        <v>-5922.8649999999998</v>
      </c>
      <c r="M28" s="14"/>
      <c r="N28" s="13">
        <f t="shared" si="2"/>
        <v>2257.346</v>
      </c>
      <c r="O28" s="17">
        <f t="shared" si="16"/>
        <v>0</v>
      </c>
      <c r="P28" s="13">
        <f t="shared" si="17"/>
        <v>2257.346</v>
      </c>
      <c r="Q28" s="14"/>
      <c r="R28" s="13">
        <f t="shared" si="3"/>
        <v>3000.27</v>
      </c>
      <c r="S28" s="17">
        <f t="shared" si="18"/>
        <v>0</v>
      </c>
      <c r="T28" s="13">
        <f t="shared" si="19"/>
        <v>3000.27</v>
      </c>
      <c r="U28" s="14"/>
      <c r="V28" s="13">
        <f t="shared" si="4"/>
        <v>3757.4810000000002</v>
      </c>
      <c r="W28" s="17">
        <f t="shared" si="20"/>
        <v>0</v>
      </c>
      <c r="X28" s="13">
        <f t="shared" si="21"/>
        <v>3757.4810000000002</v>
      </c>
      <c r="Y28" s="14"/>
      <c r="Z28" s="19">
        <f t="shared" si="5"/>
        <v>4500.4049999999997</v>
      </c>
      <c r="AA28" s="17">
        <f t="shared" si="22"/>
        <v>0</v>
      </c>
      <c r="AB28" s="19">
        <f t="shared" si="23"/>
        <v>4500.4049999999997</v>
      </c>
      <c r="AC28" s="18"/>
      <c r="AD28" s="19">
        <f t="shared" si="6"/>
        <v>5257.616</v>
      </c>
      <c r="AE28" s="17">
        <f t="shared" si="36"/>
        <v>0</v>
      </c>
      <c r="AF28" s="19">
        <f t="shared" si="25"/>
        <v>5257.616</v>
      </c>
      <c r="AG28" s="18"/>
      <c r="AH28" s="19">
        <f t="shared" si="7"/>
        <v>6000.54</v>
      </c>
      <c r="AI28" s="17">
        <f t="shared" si="26"/>
        <v>0</v>
      </c>
      <c r="AJ28" s="19">
        <f t="shared" si="27"/>
        <v>6000.54</v>
      </c>
      <c r="AK28" s="18"/>
      <c r="AL28" s="19">
        <f t="shared" si="8"/>
        <v>6757.7510000000002</v>
      </c>
      <c r="AM28" s="17">
        <f t="shared" si="28"/>
        <v>0</v>
      </c>
      <c r="AN28" s="19">
        <f t="shared" si="29"/>
        <v>6757.7510000000002</v>
      </c>
      <c r="AO28" s="18"/>
      <c r="AP28" s="19">
        <f t="shared" si="9"/>
        <v>7500.6750000000002</v>
      </c>
      <c r="AQ28" s="20">
        <f t="shared" si="30"/>
        <v>0</v>
      </c>
      <c r="AR28" s="19">
        <f t="shared" si="31"/>
        <v>7500.6750000000002</v>
      </c>
      <c r="AS28" s="18"/>
      <c r="AT28" s="19">
        <f t="shared" si="10"/>
        <v>8257.8860000000004</v>
      </c>
      <c r="AU28" s="22">
        <f t="shared" si="32"/>
        <v>0</v>
      </c>
      <c r="AV28" s="19">
        <f t="shared" si="33"/>
        <v>8257.8860000000004</v>
      </c>
      <c r="AW28" s="18"/>
      <c r="AX28" s="19">
        <f t="shared" si="11"/>
        <v>9000.81</v>
      </c>
      <c r="AY28" s="22">
        <f t="shared" si="34"/>
        <v>0</v>
      </c>
      <c r="AZ28" s="19">
        <f t="shared" si="35"/>
        <v>9000.81</v>
      </c>
    </row>
    <row r="29" spans="1:52" x14ac:dyDescent="0.2">
      <c r="A29" s="10" t="s">
        <v>32</v>
      </c>
      <c r="B29" s="11" t="s">
        <v>49</v>
      </c>
      <c r="C29" s="12" t="s">
        <v>50</v>
      </c>
      <c r="D29" s="13">
        <v>7592</v>
      </c>
      <c r="E29" s="14">
        <v>3379</v>
      </c>
      <c r="F29" s="13">
        <f t="shared" si="0"/>
        <v>402.37599999999998</v>
      </c>
      <c r="G29" s="17">
        <f t="shared" si="12"/>
        <v>44.507376185458376</v>
      </c>
      <c r="H29" s="13">
        <f t="shared" si="13"/>
        <v>-2976.6239999999998</v>
      </c>
      <c r="I29" s="14">
        <v>3538</v>
      </c>
      <c r="J29" s="13">
        <f t="shared" si="1"/>
        <v>797.16</v>
      </c>
      <c r="K29" s="17">
        <f t="shared" si="14"/>
        <v>46.601685985247634</v>
      </c>
      <c r="L29" s="16">
        <f t="shared" si="15"/>
        <v>-2740.84</v>
      </c>
      <c r="M29" s="14"/>
      <c r="N29" s="13">
        <f t="shared" si="2"/>
        <v>1199.5360000000001</v>
      </c>
      <c r="O29" s="17">
        <f t="shared" si="16"/>
        <v>0</v>
      </c>
      <c r="P29" s="13">
        <f t="shared" si="17"/>
        <v>1199.5360000000001</v>
      </c>
      <c r="Q29" s="14"/>
      <c r="R29" s="13">
        <f t="shared" si="3"/>
        <v>1594.32</v>
      </c>
      <c r="S29" s="17">
        <f t="shared" si="18"/>
        <v>0</v>
      </c>
      <c r="T29" s="13">
        <f t="shared" si="19"/>
        <v>1594.32</v>
      </c>
      <c r="U29" s="14"/>
      <c r="V29" s="13">
        <f t="shared" si="4"/>
        <v>1996.6960000000001</v>
      </c>
      <c r="W29" s="17">
        <f t="shared" si="20"/>
        <v>0</v>
      </c>
      <c r="X29" s="13">
        <f t="shared" si="21"/>
        <v>1996.6960000000001</v>
      </c>
      <c r="Y29" s="14"/>
      <c r="Z29" s="19">
        <f t="shared" si="5"/>
        <v>2391.48</v>
      </c>
      <c r="AA29" s="17">
        <f t="shared" si="22"/>
        <v>0</v>
      </c>
      <c r="AB29" s="19">
        <f t="shared" si="23"/>
        <v>2391.48</v>
      </c>
      <c r="AC29" s="18"/>
      <c r="AD29" s="19">
        <f t="shared" si="6"/>
        <v>2793.8559999999998</v>
      </c>
      <c r="AE29" s="17">
        <f t="shared" si="36"/>
        <v>0</v>
      </c>
      <c r="AF29" s="19">
        <f t="shared" si="25"/>
        <v>2793.8559999999998</v>
      </c>
      <c r="AG29" s="18"/>
      <c r="AH29" s="19">
        <f t="shared" si="7"/>
        <v>3188.64</v>
      </c>
      <c r="AI29" s="17">
        <f t="shared" si="26"/>
        <v>0</v>
      </c>
      <c r="AJ29" s="19">
        <f t="shared" si="27"/>
        <v>3188.64</v>
      </c>
      <c r="AK29" s="18"/>
      <c r="AL29" s="19">
        <f t="shared" si="8"/>
        <v>3591.0159999999996</v>
      </c>
      <c r="AM29" s="17">
        <f t="shared" si="28"/>
        <v>0</v>
      </c>
      <c r="AN29" s="19">
        <f t="shared" si="29"/>
        <v>3591.0159999999996</v>
      </c>
      <c r="AO29" s="18"/>
      <c r="AP29" s="19">
        <f t="shared" si="9"/>
        <v>3985.8</v>
      </c>
      <c r="AQ29" s="20">
        <f t="shared" si="30"/>
        <v>0</v>
      </c>
      <c r="AR29" s="19">
        <f t="shared" si="31"/>
        <v>3985.8</v>
      </c>
      <c r="AS29" s="18"/>
      <c r="AT29" s="19">
        <f t="shared" si="10"/>
        <v>4388.1759999999995</v>
      </c>
      <c r="AU29" s="22">
        <f t="shared" si="32"/>
        <v>0</v>
      </c>
      <c r="AV29" s="19">
        <f t="shared" si="33"/>
        <v>4388.1759999999995</v>
      </c>
      <c r="AW29" s="18"/>
      <c r="AX29" s="19">
        <f t="shared" si="11"/>
        <v>4782.96</v>
      </c>
      <c r="AY29" s="22">
        <f t="shared" si="34"/>
        <v>0</v>
      </c>
      <c r="AZ29" s="19">
        <f t="shared" si="35"/>
        <v>4782.96</v>
      </c>
    </row>
    <row r="30" spans="1:52" x14ac:dyDescent="0.2">
      <c r="A30" s="10" t="s">
        <v>32</v>
      </c>
      <c r="B30" s="11" t="s">
        <v>51</v>
      </c>
      <c r="C30" s="12" t="s">
        <v>52</v>
      </c>
      <c r="D30" s="13">
        <v>6264</v>
      </c>
      <c r="E30" s="14">
        <v>2013</v>
      </c>
      <c r="F30" s="13">
        <f t="shared" si="0"/>
        <v>331.99199999999996</v>
      </c>
      <c r="G30" s="17">
        <f t="shared" si="12"/>
        <v>32.136015325670499</v>
      </c>
      <c r="H30" s="13">
        <f t="shared" si="13"/>
        <v>-1681.008</v>
      </c>
      <c r="I30" s="14">
        <v>2213</v>
      </c>
      <c r="J30" s="13">
        <f t="shared" si="1"/>
        <v>657.72</v>
      </c>
      <c r="K30" s="17">
        <f t="shared" si="14"/>
        <v>35.328863346104725</v>
      </c>
      <c r="L30" s="16">
        <f t="shared" si="15"/>
        <v>-1555.28</v>
      </c>
      <c r="M30" s="14"/>
      <c r="N30" s="13">
        <f t="shared" si="2"/>
        <v>989.7120000000001</v>
      </c>
      <c r="O30" s="17">
        <f t="shared" si="16"/>
        <v>0</v>
      </c>
      <c r="P30" s="13">
        <f t="shared" si="17"/>
        <v>989.7120000000001</v>
      </c>
      <c r="Q30" s="14"/>
      <c r="R30" s="13">
        <f t="shared" si="3"/>
        <v>1315.44</v>
      </c>
      <c r="S30" s="17">
        <f t="shared" si="18"/>
        <v>0</v>
      </c>
      <c r="T30" s="13">
        <f t="shared" si="19"/>
        <v>1315.44</v>
      </c>
      <c r="U30" s="14"/>
      <c r="V30" s="13">
        <f t="shared" si="4"/>
        <v>1647.432</v>
      </c>
      <c r="W30" s="17">
        <f t="shared" si="20"/>
        <v>0</v>
      </c>
      <c r="X30" s="13">
        <f t="shared" si="21"/>
        <v>1647.432</v>
      </c>
      <c r="Y30" s="14"/>
      <c r="Z30" s="19">
        <f t="shared" si="5"/>
        <v>1973.16</v>
      </c>
      <c r="AA30" s="17">
        <f t="shared" si="22"/>
        <v>0</v>
      </c>
      <c r="AB30" s="19">
        <f t="shared" si="23"/>
        <v>1973.16</v>
      </c>
      <c r="AC30" s="18"/>
      <c r="AD30" s="19">
        <f t="shared" si="6"/>
        <v>2305.152</v>
      </c>
      <c r="AE30" s="17">
        <f t="shared" si="36"/>
        <v>0</v>
      </c>
      <c r="AF30" s="19">
        <f t="shared" si="25"/>
        <v>2305.152</v>
      </c>
      <c r="AG30" s="18"/>
      <c r="AH30" s="19">
        <f t="shared" si="7"/>
        <v>2630.88</v>
      </c>
      <c r="AI30" s="17">
        <f t="shared" si="26"/>
        <v>0</v>
      </c>
      <c r="AJ30" s="19">
        <f t="shared" si="27"/>
        <v>2630.88</v>
      </c>
      <c r="AK30" s="18"/>
      <c r="AL30" s="19">
        <f t="shared" si="8"/>
        <v>2962.8719999999994</v>
      </c>
      <c r="AM30" s="17">
        <f t="shared" si="28"/>
        <v>0</v>
      </c>
      <c r="AN30" s="19">
        <f t="shared" si="29"/>
        <v>2962.8719999999994</v>
      </c>
      <c r="AO30" s="18"/>
      <c r="AP30" s="19">
        <f t="shared" si="9"/>
        <v>3288.6</v>
      </c>
      <c r="AQ30" s="20">
        <f t="shared" si="30"/>
        <v>0</v>
      </c>
      <c r="AR30" s="19">
        <f t="shared" si="31"/>
        <v>3288.6</v>
      </c>
      <c r="AS30" s="18"/>
      <c r="AT30" s="19">
        <f t="shared" si="10"/>
        <v>3620.5919999999996</v>
      </c>
      <c r="AU30" s="22">
        <f t="shared" si="32"/>
        <v>0</v>
      </c>
      <c r="AV30" s="19">
        <f t="shared" si="33"/>
        <v>3620.5919999999996</v>
      </c>
      <c r="AW30" s="18"/>
      <c r="AX30" s="19">
        <f t="shared" si="11"/>
        <v>3946.32</v>
      </c>
      <c r="AY30" s="22">
        <f t="shared" si="34"/>
        <v>0</v>
      </c>
      <c r="AZ30" s="19">
        <f t="shared" si="35"/>
        <v>3946.32</v>
      </c>
    </row>
    <row r="31" spans="1:52" x14ac:dyDescent="0.2">
      <c r="A31" s="10" t="s">
        <v>32</v>
      </c>
      <c r="B31" s="11" t="s">
        <v>53</v>
      </c>
      <c r="C31" s="12" t="s">
        <v>54</v>
      </c>
      <c r="D31" s="13">
        <v>2951</v>
      </c>
      <c r="E31" s="14">
        <v>1672</v>
      </c>
      <c r="F31" s="13">
        <f t="shared" si="0"/>
        <v>156.40299999999999</v>
      </c>
      <c r="G31" s="17">
        <f t="shared" si="12"/>
        <v>56.658759742460184</v>
      </c>
      <c r="H31" s="13">
        <f t="shared" si="13"/>
        <v>-1515.597</v>
      </c>
      <c r="I31" s="14">
        <v>1804</v>
      </c>
      <c r="J31" s="13">
        <f t="shared" si="1"/>
        <v>309.85500000000002</v>
      </c>
      <c r="K31" s="17">
        <f t="shared" si="14"/>
        <v>61.131819722128085</v>
      </c>
      <c r="L31" s="16">
        <f t="shared" si="15"/>
        <v>-1494.145</v>
      </c>
      <c r="M31" s="14"/>
      <c r="N31" s="13">
        <f t="shared" si="2"/>
        <v>466.25800000000004</v>
      </c>
      <c r="O31" s="17">
        <f t="shared" si="16"/>
        <v>0</v>
      </c>
      <c r="P31" s="13">
        <f t="shared" si="17"/>
        <v>466.25800000000004</v>
      </c>
      <c r="Q31" s="14"/>
      <c r="R31" s="13">
        <f t="shared" si="3"/>
        <v>619.71</v>
      </c>
      <c r="S31" s="17">
        <f t="shared" si="18"/>
        <v>0</v>
      </c>
      <c r="T31" s="13">
        <f t="shared" si="19"/>
        <v>619.71</v>
      </c>
      <c r="U31" s="14"/>
      <c r="V31" s="13">
        <f t="shared" si="4"/>
        <v>776.11300000000006</v>
      </c>
      <c r="W31" s="17">
        <f t="shared" si="20"/>
        <v>0</v>
      </c>
      <c r="X31" s="13">
        <f t="shared" si="21"/>
        <v>776.11300000000006</v>
      </c>
      <c r="Y31" s="14"/>
      <c r="Z31" s="19">
        <f t="shared" si="5"/>
        <v>929.56500000000005</v>
      </c>
      <c r="AA31" s="17">
        <f t="shared" si="22"/>
        <v>0</v>
      </c>
      <c r="AB31" s="19">
        <f t="shared" si="23"/>
        <v>929.56500000000005</v>
      </c>
      <c r="AC31" s="18"/>
      <c r="AD31" s="19">
        <f t="shared" si="6"/>
        <v>1085.9679999999998</v>
      </c>
      <c r="AE31" s="17">
        <f t="shared" si="36"/>
        <v>0</v>
      </c>
      <c r="AF31" s="19">
        <f t="shared" si="25"/>
        <v>1085.9679999999998</v>
      </c>
      <c r="AG31" s="18"/>
      <c r="AH31" s="19">
        <f t="shared" si="7"/>
        <v>1239.42</v>
      </c>
      <c r="AI31" s="17">
        <f t="shared" si="26"/>
        <v>0</v>
      </c>
      <c r="AJ31" s="19">
        <f t="shared" si="27"/>
        <v>1239.42</v>
      </c>
      <c r="AK31" s="18"/>
      <c r="AL31" s="19">
        <f t="shared" si="8"/>
        <v>1395.8229999999999</v>
      </c>
      <c r="AM31" s="17">
        <f t="shared" si="28"/>
        <v>0</v>
      </c>
      <c r="AN31" s="19">
        <f t="shared" si="29"/>
        <v>1395.8229999999999</v>
      </c>
      <c r="AO31" s="18"/>
      <c r="AP31" s="19">
        <f t="shared" si="9"/>
        <v>1549.2750000000001</v>
      </c>
      <c r="AQ31" s="20">
        <f t="shared" si="30"/>
        <v>0</v>
      </c>
      <c r="AR31" s="19">
        <f t="shared" si="31"/>
        <v>1549.2750000000001</v>
      </c>
      <c r="AS31" s="18"/>
      <c r="AT31" s="19">
        <f t="shared" si="10"/>
        <v>1705.6779999999999</v>
      </c>
      <c r="AU31" s="22">
        <f t="shared" si="32"/>
        <v>0</v>
      </c>
      <c r="AV31" s="19">
        <f t="shared" si="33"/>
        <v>1705.6779999999999</v>
      </c>
      <c r="AW31" s="18"/>
      <c r="AX31" s="19">
        <f t="shared" si="11"/>
        <v>1859.13</v>
      </c>
      <c r="AY31" s="22">
        <f t="shared" si="34"/>
        <v>0</v>
      </c>
      <c r="AZ31" s="19">
        <f t="shared" si="35"/>
        <v>1859.13</v>
      </c>
    </row>
    <row r="32" spans="1:52" x14ac:dyDescent="0.2">
      <c r="A32" s="10" t="s">
        <v>32</v>
      </c>
      <c r="B32" s="11" t="s">
        <v>55</v>
      </c>
      <c r="C32" s="12" t="s">
        <v>56</v>
      </c>
      <c r="D32" s="13">
        <v>2116</v>
      </c>
      <c r="E32" s="14">
        <v>1881</v>
      </c>
      <c r="F32" s="13">
        <f t="shared" si="0"/>
        <v>112.148</v>
      </c>
      <c r="G32" s="17">
        <f t="shared" si="12"/>
        <v>88.894139886578444</v>
      </c>
      <c r="H32" s="13">
        <f t="shared" si="13"/>
        <v>-1768.8520000000001</v>
      </c>
      <c r="I32" s="14">
        <v>1980</v>
      </c>
      <c r="J32" s="13">
        <f t="shared" si="1"/>
        <v>222.18</v>
      </c>
      <c r="K32" s="17">
        <f t="shared" si="14"/>
        <v>93.572778827977316</v>
      </c>
      <c r="L32" s="16">
        <f t="shared" si="15"/>
        <v>-1757.82</v>
      </c>
      <c r="M32" s="14"/>
      <c r="N32" s="13">
        <f t="shared" si="2"/>
        <v>334.32800000000003</v>
      </c>
      <c r="O32" s="17">
        <f t="shared" si="16"/>
        <v>0</v>
      </c>
      <c r="P32" s="13">
        <f t="shared" si="17"/>
        <v>334.32800000000003</v>
      </c>
      <c r="Q32" s="14"/>
      <c r="R32" s="13">
        <f t="shared" si="3"/>
        <v>444.36</v>
      </c>
      <c r="S32" s="17">
        <f t="shared" si="18"/>
        <v>0</v>
      </c>
      <c r="T32" s="13">
        <f t="shared" si="19"/>
        <v>444.36</v>
      </c>
      <c r="U32" s="14"/>
      <c r="V32" s="13">
        <f t="shared" si="4"/>
        <v>556.50800000000004</v>
      </c>
      <c r="W32" s="17">
        <f t="shared" si="20"/>
        <v>0</v>
      </c>
      <c r="X32" s="13">
        <f t="shared" si="21"/>
        <v>556.50800000000004</v>
      </c>
      <c r="Y32" s="14"/>
      <c r="Z32" s="19">
        <f t="shared" si="5"/>
        <v>666.54</v>
      </c>
      <c r="AA32" s="17">
        <f t="shared" si="22"/>
        <v>0</v>
      </c>
      <c r="AB32" s="19">
        <f t="shared" si="23"/>
        <v>666.54</v>
      </c>
      <c r="AC32" s="18"/>
      <c r="AD32" s="19">
        <f t="shared" si="6"/>
        <v>778.68799999999987</v>
      </c>
      <c r="AE32" s="17">
        <f t="shared" si="36"/>
        <v>0</v>
      </c>
      <c r="AF32" s="19">
        <f t="shared" si="25"/>
        <v>778.68799999999987</v>
      </c>
      <c r="AG32" s="18"/>
      <c r="AH32" s="19">
        <f t="shared" si="7"/>
        <v>888.72</v>
      </c>
      <c r="AI32" s="17">
        <f t="shared" si="26"/>
        <v>0</v>
      </c>
      <c r="AJ32" s="19">
        <f t="shared" si="27"/>
        <v>888.72</v>
      </c>
      <c r="AK32" s="18"/>
      <c r="AL32" s="19">
        <f t="shared" si="8"/>
        <v>1000.8679999999999</v>
      </c>
      <c r="AM32" s="17">
        <f t="shared" si="28"/>
        <v>0</v>
      </c>
      <c r="AN32" s="19">
        <f t="shared" si="29"/>
        <v>1000.8679999999999</v>
      </c>
      <c r="AO32" s="18"/>
      <c r="AP32" s="19">
        <f t="shared" si="9"/>
        <v>1110.9000000000001</v>
      </c>
      <c r="AQ32" s="20">
        <f t="shared" si="30"/>
        <v>0</v>
      </c>
      <c r="AR32" s="19">
        <f t="shared" si="31"/>
        <v>1110.9000000000001</v>
      </c>
      <c r="AS32" s="18"/>
      <c r="AT32" s="19">
        <f t="shared" si="10"/>
        <v>1223.0479999999998</v>
      </c>
      <c r="AU32" s="22">
        <f t="shared" si="32"/>
        <v>0</v>
      </c>
      <c r="AV32" s="19">
        <f t="shared" si="33"/>
        <v>1223.0479999999998</v>
      </c>
      <c r="AW32" s="18"/>
      <c r="AX32" s="19">
        <f t="shared" si="11"/>
        <v>1333.08</v>
      </c>
      <c r="AY32" s="22">
        <f t="shared" si="34"/>
        <v>0</v>
      </c>
      <c r="AZ32" s="19">
        <f t="shared" si="35"/>
        <v>1333.08</v>
      </c>
    </row>
    <row r="33" spans="1:52" x14ac:dyDescent="0.2">
      <c r="A33" s="10" t="s">
        <v>32</v>
      </c>
      <c r="B33" s="11" t="s">
        <v>57</v>
      </c>
      <c r="C33" s="12" t="s">
        <v>58</v>
      </c>
      <c r="D33" s="13">
        <v>2399</v>
      </c>
      <c r="E33" s="14">
        <v>1433</v>
      </c>
      <c r="F33" s="13">
        <f t="shared" si="0"/>
        <v>127.14699999999999</v>
      </c>
      <c r="G33" s="17">
        <f t="shared" si="12"/>
        <v>59.733222175906626</v>
      </c>
      <c r="H33" s="13">
        <f t="shared" si="13"/>
        <v>-1305.8530000000001</v>
      </c>
      <c r="I33" s="14">
        <v>1501</v>
      </c>
      <c r="J33" s="13">
        <f t="shared" si="1"/>
        <v>251.89500000000001</v>
      </c>
      <c r="K33" s="17">
        <f t="shared" si="14"/>
        <v>62.567736556898708</v>
      </c>
      <c r="L33" s="16">
        <f t="shared" si="15"/>
        <v>-1249.105</v>
      </c>
      <c r="M33" s="14"/>
      <c r="N33" s="13">
        <f t="shared" si="2"/>
        <v>379.04200000000003</v>
      </c>
      <c r="O33" s="17">
        <f t="shared" si="16"/>
        <v>0</v>
      </c>
      <c r="P33" s="13">
        <f t="shared" si="17"/>
        <v>379.04200000000003</v>
      </c>
      <c r="Q33" s="14"/>
      <c r="R33" s="13">
        <f t="shared" si="3"/>
        <v>503.79</v>
      </c>
      <c r="S33" s="17">
        <f t="shared" si="18"/>
        <v>0</v>
      </c>
      <c r="T33" s="13">
        <f t="shared" si="19"/>
        <v>503.79</v>
      </c>
      <c r="U33" s="14"/>
      <c r="V33" s="13">
        <f t="shared" si="4"/>
        <v>630.93700000000001</v>
      </c>
      <c r="W33" s="17">
        <f t="shared" si="20"/>
        <v>0</v>
      </c>
      <c r="X33" s="13">
        <f t="shared" si="21"/>
        <v>630.93700000000001</v>
      </c>
      <c r="Y33" s="14"/>
      <c r="Z33" s="19">
        <f t="shared" si="5"/>
        <v>755.68499999999995</v>
      </c>
      <c r="AA33" s="17">
        <f t="shared" si="22"/>
        <v>0</v>
      </c>
      <c r="AB33" s="19">
        <f t="shared" si="23"/>
        <v>755.68499999999995</v>
      </c>
      <c r="AC33" s="18"/>
      <c r="AD33" s="19">
        <f t="shared" si="6"/>
        <v>882.83199999999999</v>
      </c>
      <c r="AE33" s="17">
        <f t="shared" si="36"/>
        <v>0</v>
      </c>
      <c r="AF33" s="19">
        <f t="shared" si="25"/>
        <v>882.83199999999999</v>
      </c>
      <c r="AG33" s="18"/>
      <c r="AH33" s="19">
        <f t="shared" si="7"/>
        <v>1007.58</v>
      </c>
      <c r="AI33" s="17">
        <f t="shared" si="26"/>
        <v>0</v>
      </c>
      <c r="AJ33" s="19">
        <f t="shared" si="27"/>
        <v>1007.58</v>
      </c>
      <c r="AK33" s="18"/>
      <c r="AL33" s="19">
        <f t="shared" si="8"/>
        <v>1134.7269999999999</v>
      </c>
      <c r="AM33" s="17">
        <f t="shared" si="28"/>
        <v>0</v>
      </c>
      <c r="AN33" s="19">
        <f t="shared" si="29"/>
        <v>1134.7269999999999</v>
      </c>
      <c r="AO33" s="18"/>
      <c r="AP33" s="19">
        <f t="shared" si="9"/>
        <v>1259.4749999999999</v>
      </c>
      <c r="AQ33" s="20">
        <f t="shared" si="30"/>
        <v>0</v>
      </c>
      <c r="AR33" s="19">
        <f t="shared" si="31"/>
        <v>1259.4749999999999</v>
      </c>
      <c r="AS33" s="18"/>
      <c r="AT33" s="19">
        <f t="shared" si="10"/>
        <v>1386.6219999999998</v>
      </c>
      <c r="AU33" s="22">
        <f t="shared" si="32"/>
        <v>0</v>
      </c>
      <c r="AV33" s="19">
        <f t="shared" si="33"/>
        <v>1386.6219999999998</v>
      </c>
      <c r="AW33" s="18"/>
      <c r="AX33" s="19">
        <f t="shared" si="11"/>
        <v>1511.37</v>
      </c>
      <c r="AY33" s="22">
        <f t="shared" si="34"/>
        <v>0</v>
      </c>
      <c r="AZ33" s="19">
        <f t="shared" si="35"/>
        <v>1511.37</v>
      </c>
    </row>
    <row r="34" spans="1:52" x14ac:dyDescent="0.2">
      <c r="A34" s="10" t="s">
        <v>32</v>
      </c>
      <c r="B34" s="11" t="s">
        <v>59</v>
      </c>
      <c r="C34" s="12" t="s">
        <v>60</v>
      </c>
      <c r="D34" s="13">
        <v>5847</v>
      </c>
      <c r="E34" s="14">
        <v>3625</v>
      </c>
      <c r="F34" s="13">
        <f t="shared" si="0"/>
        <v>309.89099999999996</v>
      </c>
      <c r="G34" s="17">
        <f t="shared" si="12"/>
        <v>61.997605609714384</v>
      </c>
      <c r="H34" s="13">
        <f t="shared" si="13"/>
        <v>-3315.1089999999999</v>
      </c>
      <c r="I34" s="14">
        <v>3747</v>
      </c>
      <c r="J34" s="13">
        <f t="shared" si="1"/>
        <v>613.93499999999995</v>
      </c>
      <c r="K34" s="17">
        <f t="shared" si="14"/>
        <v>64.084145715751674</v>
      </c>
      <c r="L34" s="16">
        <f t="shared" si="15"/>
        <v>-3133.0650000000001</v>
      </c>
      <c r="M34" s="14"/>
      <c r="N34" s="13">
        <f t="shared" si="2"/>
        <v>923.82600000000002</v>
      </c>
      <c r="O34" s="17">
        <f t="shared" si="16"/>
        <v>0</v>
      </c>
      <c r="P34" s="13">
        <f t="shared" si="17"/>
        <v>923.82600000000002</v>
      </c>
      <c r="Q34" s="14"/>
      <c r="R34" s="13">
        <f t="shared" si="3"/>
        <v>1227.8699999999999</v>
      </c>
      <c r="S34" s="17">
        <f t="shared" si="18"/>
        <v>0</v>
      </c>
      <c r="T34" s="13">
        <f t="shared" si="19"/>
        <v>1227.8699999999999</v>
      </c>
      <c r="U34" s="14"/>
      <c r="V34" s="13">
        <f t="shared" si="4"/>
        <v>1537.761</v>
      </c>
      <c r="W34" s="17">
        <f t="shared" si="20"/>
        <v>0</v>
      </c>
      <c r="X34" s="13">
        <f t="shared" si="21"/>
        <v>1537.761</v>
      </c>
      <c r="Y34" s="14"/>
      <c r="Z34" s="19">
        <f t="shared" si="5"/>
        <v>1841.8050000000001</v>
      </c>
      <c r="AA34" s="17">
        <f t="shared" si="22"/>
        <v>0</v>
      </c>
      <c r="AB34" s="19">
        <f t="shared" si="23"/>
        <v>1841.8050000000001</v>
      </c>
      <c r="AC34" s="18"/>
      <c r="AD34" s="19">
        <f t="shared" si="6"/>
        <v>2151.6959999999999</v>
      </c>
      <c r="AE34" s="17">
        <f t="shared" si="36"/>
        <v>0</v>
      </c>
      <c r="AF34" s="19">
        <f t="shared" si="25"/>
        <v>2151.6959999999999</v>
      </c>
      <c r="AG34" s="18"/>
      <c r="AH34" s="19">
        <f t="shared" si="7"/>
        <v>2455.7399999999998</v>
      </c>
      <c r="AI34" s="17">
        <f t="shared" si="26"/>
        <v>0</v>
      </c>
      <c r="AJ34" s="19">
        <f t="shared" si="27"/>
        <v>2455.7399999999998</v>
      </c>
      <c r="AK34" s="18"/>
      <c r="AL34" s="19">
        <f t="shared" si="8"/>
        <v>2765.6309999999999</v>
      </c>
      <c r="AM34" s="17">
        <f t="shared" si="28"/>
        <v>0</v>
      </c>
      <c r="AN34" s="19">
        <f t="shared" si="29"/>
        <v>2765.6309999999999</v>
      </c>
      <c r="AO34" s="18"/>
      <c r="AP34" s="19">
        <f t="shared" si="9"/>
        <v>3069.6750000000002</v>
      </c>
      <c r="AQ34" s="20">
        <f t="shared" si="30"/>
        <v>0</v>
      </c>
      <c r="AR34" s="19">
        <f t="shared" si="31"/>
        <v>3069.6750000000002</v>
      </c>
      <c r="AS34" s="18"/>
      <c r="AT34" s="19">
        <f t="shared" si="10"/>
        <v>3379.5659999999998</v>
      </c>
      <c r="AU34" s="22">
        <f t="shared" si="32"/>
        <v>0</v>
      </c>
      <c r="AV34" s="19">
        <f t="shared" si="33"/>
        <v>3379.5659999999998</v>
      </c>
      <c r="AW34" s="18"/>
      <c r="AX34" s="19">
        <f t="shared" si="11"/>
        <v>3683.61</v>
      </c>
      <c r="AY34" s="22">
        <f t="shared" si="34"/>
        <v>0</v>
      </c>
      <c r="AZ34" s="19">
        <f t="shared" si="35"/>
        <v>3683.61</v>
      </c>
    </row>
    <row r="35" spans="1:52" x14ac:dyDescent="0.2">
      <c r="A35" s="10" t="s">
        <v>32</v>
      </c>
      <c r="B35" s="11" t="s">
        <v>61</v>
      </c>
      <c r="C35" s="12" t="s">
        <v>62</v>
      </c>
      <c r="D35" s="13">
        <v>12805</v>
      </c>
      <c r="E35" s="14">
        <v>8152</v>
      </c>
      <c r="F35" s="13">
        <f t="shared" si="0"/>
        <v>678.66499999999996</v>
      </c>
      <c r="G35" s="17">
        <f t="shared" si="12"/>
        <v>63.662631784459194</v>
      </c>
      <c r="H35" s="13">
        <f t="shared" si="13"/>
        <v>-7473.335</v>
      </c>
      <c r="I35" s="14">
        <v>8560</v>
      </c>
      <c r="J35" s="13">
        <f t="shared" si="1"/>
        <v>1344.5250000000001</v>
      </c>
      <c r="K35" s="17">
        <f t="shared" si="14"/>
        <v>66.848887153455678</v>
      </c>
      <c r="L35" s="16">
        <f t="shared" si="15"/>
        <v>-7215.4750000000004</v>
      </c>
      <c r="M35" s="14"/>
      <c r="N35" s="13">
        <f t="shared" si="2"/>
        <v>2023.19</v>
      </c>
      <c r="O35" s="17">
        <f t="shared" si="16"/>
        <v>0</v>
      </c>
      <c r="P35" s="13">
        <f t="shared" si="17"/>
        <v>2023.19</v>
      </c>
      <c r="Q35" s="14"/>
      <c r="R35" s="13">
        <f t="shared" si="3"/>
        <v>2689.05</v>
      </c>
      <c r="S35" s="17">
        <f t="shared" si="18"/>
        <v>0</v>
      </c>
      <c r="T35" s="13">
        <f t="shared" si="19"/>
        <v>2689.05</v>
      </c>
      <c r="U35" s="14"/>
      <c r="V35" s="13">
        <f t="shared" si="4"/>
        <v>3367.7150000000001</v>
      </c>
      <c r="W35" s="17">
        <f t="shared" si="20"/>
        <v>0</v>
      </c>
      <c r="X35" s="13">
        <f t="shared" si="21"/>
        <v>3367.7150000000001</v>
      </c>
      <c r="Y35" s="14"/>
      <c r="Z35" s="19">
        <f t="shared" si="5"/>
        <v>4033.5749999999998</v>
      </c>
      <c r="AA35" s="17">
        <f t="shared" si="22"/>
        <v>0</v>
      </c>
      <c r="AB35" s="19">
        <f t="shared" si="23"/>
        <v>4033.5749999999998</v>
      </c>
      <c r="AC35" s="18"/>
      <c r="AD35" s="19">
        <f t="shared" si="6"/>
        <v>4712.24</v>
      </c>
      <c r="AE35" s="17">
        <f t="shared" si="36"/>
        <v>0</v>
      </c>
      <c r="AF35" s="19">
        <f t="shared" si="25"/>
        <v>4712.24</v>
      </c>
      <c r="AG35" s="18"/>
      <c r="AH35" s="19">
        <f t="shared" si="7"/>
        <v>5378.1</v>
      </c>
      <c r="AI35" s="17">
        <f t="shared" si="26"/>
        <v>0</v>
      </c>
      <c r="AJ35" s="19">
        <f t="shared" si="27"/>
        <v>5378.1</v>
      </c>
      <c r="AK35" s="18"/>
      <c r="AL35" s="19">
        <f t="shared" si="8"/>
        <v>6056.7650000000003</v>
      </c>
      <c r="AM35" s="17">
        <f t="shared" si="28"/>
        <v>0</v>
      </c>
      <c r="AN35" s="19">
        <f t="shared" si="29"/>
        <v>6056.7650000000003</v>
      </c>
      <c r="AO35" s="18"/>
      <c r="AP35" s="19">
        <f t="shared" si="9"/>
        <v>6722.625</v>
      </c>
      <c r="AQ35" s="20">
        <f t="shared" si="30"/>
        <v>0</v>
      </c>
      <c r="AR35" s="19">
        <f t="shared" si="31"/>
        <v>6722.625</v>
      </c>
      <c r="AS35" s="18"/>
      <c r="AT35" s="19">
        <f t="shared" si="10"/>
        <v>7401.29</v>
      </c>
      <c r="AU35" s="22">
        <f t="shared" si="32"/>
        <v>0</v>
      </c>
      <c r="AV35" s="19">
        <f t="shared" si="33"/>
        <v>7401.29</v>
      </c>
      <c r="AW35" s="18"/>
      <c r="AX35" s="19">
        <f t="shared" si="11"/>
        <v>8067.15</v>
      </c>
      <c r="AY35" s="22">
        <f t="shared" si="34"/>
        <v>0</v>
      </c>
      <c r="AZ35" s="19">
        <f t="shared" si="35"/>
        <v>8067.15</v>
      </c>
    </row>
    <row r="36" spans="1:52" x14ac:dyDescent="0.2">
      <c r="A36" s="10" t="s">
        <v>32</v>
      </c>
      <c r="B36" s="11" t="s">
        <v>63</v>
      </c>
      <c r="C36" s="12" t="s">
        <v>64</v>
      </c>
      <c r="D36" s="13">
        <v>12008</v>
      </c>
      <c r="E36" s="14">
        <v>4664</v>
      </c>
      <c r="F36" s="13">
        <f t="shared" si="0"/>
        <v>636.42399999999998</v>
      </c>
      <c r="G36" s="17">
        <f t="shared" si="12"/>
        <v>38.840772818121252</v>
      </c>
      <c r="H36" s="13">
        <f t="shared" si="13"/>
        <v>-4027.576</v>
      </c>
      <c r="I36" s="14">
        <v>4971</v>
      </c>
      <c r="J36" s="13">
        <f t="shared" si="1"/>
        <v>1260.8399999999999</v>
      </c>
      <c r="K36" s="17">
        <f t="shared" si="14"/>
        <v>41.397401732178544</v>
      </c>
      <c r="L36" s="16">
        <f t="shared" si="15"/>
        <v>-3710.16</v>
      </c>
      <c r="M36" s="14"/>
      <c r="N36" s="13">
        <f t="shared" si="2"/>
        <v>1897.2639999999999</v>
      </c>
      <c r="O36" s="17">
        <f t="shared" si="16"/>
        <v>0</v>
      </c>
      <c r="P36" s="13">
        <f t="shared" si="17"/>
        <v>1897.2639999999999</v>
      </c>
      <c r="Q36" s="14"/>
      <c r="R36" s="13">
        <f t="shared" si="3"/>
        <v>2521.6799999999998</v>
      </c>
      <c r="S36" s="17">
        <f t="shared" si="18"/>
        <v>0</v>
      </c>
      <c r="T36" s="13">
        <f t="shared" si="19"/>
        <v>2521.6799999999998</v>
      </c>
      <c r="U36" s="14"/>
      <c r="V36" s="13">
        <f t="shared" si="4"/>
        <v>3158.1040000000003</v>
      </c>
      <c r="W36" s="17">
        <f t="shared" si="20"/>
        <v>0</v>
      </c>
      <c r="X36" s="13">
        <f t="shared" si="21"/>
        <v>3158.1040000000003</v>
      </c>
      <c r="Y36" s="14"/>
      <c r="Z36" s="19">
        <f t="shared" si="5"/>
        <v>3782.52</v>
      </c>
      <c r="AA36" s="17">
        <f t="shared" si="22"/>
        <v>0</v>
      </c>
      <c r="AB36" s="19">
        <f t="shared" si="23"/>
        <v>3782.52</v>
      </c>
      <c r="AC36" s="18"/>
      <c r="AD36" s="19">
        <f t="shared" si="6"/>
        <v>4418.9439999999995</v>
      </c>
      <c r="AE36" s="17">
        <f t="shared" si="36"/>
        <v>0</v>
      </c>
      <c r="AF36" s="19">
        <f t="shared" si="25"/>
        <v>4418.9439999999995</v>
      </c>
      <c r="AG36" s="18"/>
      <c r="AH36" s="19">
        <f t="shared" si="7"/>
        <v>5043.3599999999997</v>
      </c>
      <c r="AI36" s="17">
        <f t="shared" si="26"/>
        <v>0</v>
      </c>
      <c r="AJ36" s="19">
        <f t="shared" si="27"/>
        <v>5043.3599999999997</v>
      </c>
      <c r="AK36" s="18"/>
      <c r="AL36" s="19">
        <f t="shared" si="8"/>
        <v>5679.7840000000006</v>
      </c>
      <c r="AM36" s="17">
        <f t="shared" si="28"/>
        <v>0</v>
      </c>
      <c r="AN36" s="19">
        <f t="shared" si="29"/>
        <v>5679.7840000000006</v>
      </c>
      <c r="AO36" s="18"/>
      <c r="AP36" s="19">
        <f t="shared" si="9"/>
        <v>6304.2</v>
      </c>
      <c r="AQ36" s="20">
        <f t="shared" si="30"/>
        <v>0</v>
      </c>
      <c r="AR36" s="19">
        <f t="shared" si="31"/>
        <v>6304.2</v>
      </c>
      <c r="AS36" s="18"/>
      <c r="AT36" s="19">
        <f t="shared" si="10"/>
        <v>6940.6239999999998</v>
      </c>
      <c r="AU36" s="22">
        <f t="shared" si="32"/>
        <v>0</v>
      </c>
      <c r="AV36" s="19">
        <f t="shared" si="33"/>
        <v>6940.6239999999998</v>
      </c>
      <c r="AW36" s="18"/>
      <c r="AX36" s="19">
        <f t="shared" si="11"/>
        <v>7565.04</v>
      </c>
      <c r="AY36" s="22">
        <f t="shared" si="34"/>
        <v>0</v>
      </c>
      <c r="AZ36" s="19">
        <f t="shared" si="35"/>
        <v>7565.04</v>
      </c>
    </row>
    <row r="37" spans="1:52" x14ac:dyDescent="0.2">
      <c r="A37" s="10" t="s">
        <v>32</v>
      </c>
      <c r="B37" s="11" t="s">
        <v>65</v>
      </c>
      <c r="C37" s="12" t="s">
        <v>66</v>
      </c>
      <c r="D37" s="13">
        <v>9213</v>
      </c>
      <c r="E37" s="14">
        <v>3883</v>
      </c>
      <c r="F37" s="13">
        <f t="shared" si="0"/>
        <v>488.28899999999999</v>
      </c>
      <c r="G37" s="17">
        <f t="shared" si="12"/>
        <v>42.146966243351784</v>
      </c>
      <c r="H37" s="13">
        <f t="shared" si="13"/>
        <v>-3394.7110000000002</v>
      </c>
      <c r="I37" s="14">
        <v>4193</v>
      </c>
      <c r="J37" s="13">
        <f t="shared" si="1"/>
        <v>967.36500000000001</v>
      </c>
      <c r="K37" s="17">
        <f t="shared" si="14"/>
        <v>45.511776837078045</v>
      </c>
      <c r="L37" s="16">
        <f t="shared" si="15"/>
        <v>-3225.6350000000002</v>
      </c>
      <c r="M37" s="14"/>
      <c r="N37" s="13">
        <f t="shared" si="2"/>
        <v>1455.654</v>
      </c>
      <c r="O37" s="17">
        <f t="shared" si="16"/>
        <v>0</v>
      </c>
      <c r="P37" s="13">
        <f t="shared" si="17"/>
        <v>1455.654</v>
      </c>
      <c r="Q37" s="14"/>
      <c r="R37" s="13">
        <f t="shared" si="3"/>
        <v>1934.73</v>
      </c>
      <c r="S37" s="17">
        <f t="shared" si="18"/>
        <v>0</v>
      </c>
      <c r="T37" s="13">
        <f t="shared" si="19"/>
        <v>1934.73</v>
      </c>
      <c r="U37" s="14"/>
      <c r="V37" s="13">
        <f t="shared" si="4"/>
        <v>2423.0189999999998</v>
      </c>
      <c r="W37" s="17">
        <f t="shared" si="20"/>
        <v>0</v>
      </c>
      <c r="X37" s="13">
        <f t="shared" si="21"/>
        <v>2423.0189999999998</v>
      </c>
      <c r="Y37" s="14"/>
      <c r="Z37" s="19">
        <f t="shared" si="5"/>
        <v>2902.0949999999998</v>
      </c>
      <c r="AA37" s="17">
        <f t="shared" si="22"/>
        <v>0</v>
      </c>
      <c r="AB37" s="19">
        <f t="shared" si="23"/>
        <v>2902.0949999999998</v>
      </c>
      <c r="AC37" s="18"/>
      <c r="AD37" s="19">
        <f t="shared" si="6"/>
        <v>3390.3839999999996</v>
      </c>
      <c r="AE37" s="17">
        <f t="shared" si="36"/>
        <v>0</v>
      </c>
      <c r="AF37" s="19">
        <f t="shared" si="25"/>
        <v>3390.3839999999996</v>
      </c>
      <c r="AG37" s="18"/>
      <c r="AH37" s="19">
        <f t="shared" si="7"/>
        <v>3869.46</v>
      </c>
      <c r="AI37" s="17">
        <f t="shared" si="26"/>
        <v>0</v>
      </c>
      <c r="AJ37" s="19">
        <f t="shared" si="27"/>
        <v>3869.46</v>
      </c>
      <c r="AK37" s="18"/>
      <c r="AL37" s="19">
        <f t="shared" si="8"/>
        <v>4357.7489999999998</v>
      </c>
      <c r="AM37" s="17">
        <f t="shared" si="28"/>
        <v>0</v>
      </c>
      <c r="AN37" s="19">
        <f t="shared" si="29"/>
        <v>4357.7489999999998</v>
      </c>
      <c r="AO37" s="18"/>
      <c r="AP37" s="19">
        <f t="shared" si="9"/>
        <v>4836.8249999999998</v>
      </c>
      <c r="AQ37" s="20">
        <f t="shared" si="30"/>
        <v>0</v>
      </c>
      <c r="AR37" s="19">
        <f t="shared" si="31"/>
        <v>4836.8249999999998</v>
      </c>
      <c r="AS37" s="18"/>
      <c r="AT37" s="19">
        <f t="shared" si="10"/>
        <v>5325.1140000000005</v>
      </c>
      <c r="AU37" s="22">
        <f t="shared" si="32"/>
        <v>0</v>
      </c>
      <c r="AV37" s="19">
        <f t="shared" si="33"/>
        <v>5325.1140000000005</v>
      </c>
      <c r="AW37" s="18"/>
      <c r="AX37" s="19">
        <f t="shared" si="11"/>
        <v>5804.19</v>
      </c>
      <c r="AY37" s="22">
        <f t="shared" si="34"/>
        <v>0</v>
      </c>
      <c r="AZ37" s="19">
        <f t="shared" si="35"/>
        <v>5804.19</v>
      </c>
    </row>
    <row r="38" spans="1:52" x14ac:dyDescent="0.2">
      <c r="A38" s="10" t="s">
        <v>32</v>
      </c>
      <c r="B38" s="11" t="s">
        <v>67</v>
      </c>
      <c r="C38" s="12" t="s">
        <v>68</v>
      </c>
      <c r="D38" s="13">
        <v>66152</v>
      </c>
      <c r="E38" s="14">
        <v>20757</v>
      </c>
      <c r="F38" s="13">
        <f t="shared" si="0"/>
        <v>3506.0559999999996</v>
      </c>
      <c r="G38" s="17">
        <f t="shared" si="12"/>
        <v>31.377736122868544</v>
      </c>
      <c r="H38" s="13">
        <f t="shared" si="13"/>
        <v>-17250.944</v>
      </c>
      <c r="I38" s="14">
        <v>22929</v>
      </c>
      <c r="J38" s="13">
        <f t="shared" si="1"/>
        <v>6945.96</v>
      </c>
      <c r="K38" s="17">
        <f t="shared" si="14"/>
        <v>34.661083565122745</v>
      </c>
      <c r="L38" s="16">
        <f t="shared" si="15"/>
        <v>-15983.04</v>
      </c>
      <c r="M38" s="14"/>
      <c r="N38" s="13">
        <f t="shared" si="2"/>
        <v>10452.016000000001</v>
      </c>
      <c r="O38" s="17">
        <f t="shared" si="16"/>
        <v>0</v>
      </c>
      <c r="P38" s="13">
        <f t="shared" si="17"/>
        <v>10452.016000000001</v>
      </c>
      <c r="Q38" s="14"/>
      <c r="R38" s="13">
        <f t="shared" si="3"/>
        <v>13891.92</v>
      </c>
      <c r="S38" s="17">
        <f t="shared" si="18"/>
        <v>0</v>
      </c>
      <c r="T38" s="13">
        <f t="shared" si="19"/>
        <v>13891.92</v>
      </c>
      <c r="U38" s="14"/>
      <c r="V38" s="13">
        <f t="shared" si="4"/>
        <v>17397.976000000002</v>
      </c>
      <c r="W38" s="17">
        <f t="shared" si="20"/>
        <v>0</v>
      </c>
      <c r="X38" s="13">
        <f t="shared" si="21"/>
        <v>17397.976000000002</v>
      </c>
      <c r="Y38" s="14"/>
      <c r="Z38" s="19">
        <f t="shared" si="5"/>
        <v>20837.88</v>
      </c>
      <c r="AA38" s="17">
        <f t="shared" si="22"/>
        <v>0</v>
      </c>
      <c r="AB38" s="19">
        <f t="shared" si="23"/>
        <v>20837.88</v>
      </c>
      <c r="AC38" s="18"/>
      <c r="AD38" s="19">
        <f t="shared" si="6"/>
        <v>24343.935999999998</v>
      </c>
      <c r="AE38" s="17">
        <f t="shared" si="36"/>
        <v>0</v>
      </c>
      <c r="AF38" s="19">
        <f t="shared" si="25"/>
        <v>24343.935999999998</v>
      </c>
      <c r="AG38" s="18"/>
      <c r="AH38" s="19">
        <f t="shared" si="7"/>
        <v>27783.84</v>
      </c>
      <c r="AI38" s="17">
        <f t="shared" si="26"/>
        <v>0</v>
      </c>
      <c r="AJ38" s="19">
        <f t="shared" si="27"/>
        <v>27783.84</v>
      </c>
      <c r="AK38" s="18"/>
      <c r="AL38" s="19">
        <f t="shared" si="8"/>
        <v>31289.895999999997</v>
      </c>
      <c r="AM38" s="17">
        <f t="shared" si="28"/>
        <v>0</v>
      </c>
      <c r="AN38" s="19">
        <f t="shared" si="29"/>
        <v>31289.895999999997</v>
      </c>
      <c r="AO38" s="18"/>
      <c r="AP38" s="19">
        <f t="shared" si="9"/>
        <v>34729.800000000003</v>
      </c>
      <c r="AQ38" s="20">
        <f t="shared" si="30"/>
        <v>0</v>
      </c>
      <c r="AR38" s="19">
        <f t="shared" si="31"/>
        <v>34729.800000000003</v>
      </c>
      <c r="AS38" s="18"/>
      <c r="AT38" s="19">
        <f t="shared" si="10"/>
        <v>38235.856</v>
      </c>
      <c r="AU38" s="22">
        <f t="shared" si="32"/>
        <v>0</v>
      </c>
      <c r="AV38" s="19">
        <f t="shared" si="33"/>
        <v>38235.856</v>
      </c>
      <c r="AW38" s="18"/>
      <c r="AX38" s="19">
        <f t="shared" si="11"/>
        <v>41675.760000000002</v>
      </c>
      <c r="AY38" s="22">
        <f t="shared" si="34"/>
        <v>0</v>
      </c>
      <c r="AZ38" s="19">
        <f t="shared" si="35"/>
        <v>41675.760000000002</v>
      </c>
    </row>
    <row r="39" spans="1:52" x14ac:dyDescent="0.2">
      <c r="A39" s="10" t="s">
        <v>32</v>
      </c>
      <c r="B39" s="11" t="s">
        <v>69</v>
      </c>
      <c r="C39" s="12" t="s">
        <v>70</v>
      </c>
      <c r="D39" s="13">
        <v>57792</v>
      </c>
      <c r="E39" s="14">
        <v>17719</v>
      </c>
      <c r="F39" s="13">
        <f t="shared" si="0"/>
        <v>3062.9759999999997</v>
      </c>
      <c r="G39" s="17">
        <f t="shared" si="12"/>
        <v>30.659952934662236</v>
      </c>
      <c r="H39" s="13">
        <f t="shared" si="13"/>
        <v>-14656.024000000001</v>
      </c>
      <c r="I39" s="14">
        <v>19050</v>
      </c>
      <c r="J39" s="13">
        <f t="shared" si="1"/>
        <v>6068.16</v>
      </c>
      <c r="K39" s="17">
        <f t="shared" si="14"/>
        <v>32.963039867109636</v>
      </c>
      <c r="L39" s="16">
        <f t="shared" si="15"/>
        <v>-12981.84</v>
      </c>
      <c r="M39" s="14"/>
      <c r="N39" s="13">
        <f t="shared" si="2"/>
        <v>9131.1360000000004</v>
      </c>
      <c r="O39" s="17">
        <f t="shared" si="16"/>
        <v>0</v>
      </c>
      <c r="P39" s="13">
        <f t="shared" si="17"/>
        <v>9131.1360000000004</v>
      </c>
      <c r="Q39" s="14"/>
      <c r="R39" s="13">
        <f t="shared" si="3"/>
        <v>12136.32</v>
      </c>
      <c r="S39" s="17">
        <f t="shared" si="18"/>
        <v>0</v>
      </c>
      <c r="T39" s="13">
        <f t="shared" si="19"/>
        <v>12136.32</v>
      </c>
      <c r="U39" s="14"/>
      <c r="V39" s="13">
        <f t="shared" si="4"/>
        <v>15199.296</v>
      </c>
      <c r="W39" s="17">
        <f t="shared" si="20"/>
        <v>0</v>
      </c>
      <c r="X39" s="13">
        <f t="shared" si="21"/>
        <v>15199.296</v>
      </c>
      <c r="Y39" s="14"/>
      <c r="Z39" s="19">
        <f t="shared" si="5"/>
        <v>18204.48</v>
      </c>
      <c r="AA39" s="17">
        <f t="shared" si="22"/>
        <v>0</v>
      </c>
      <c r="AB39" s="19">
        <f t="shared" si="23"/>
        <v>18204.48</v>
      </c>
      <c r="AC39" s="18"/>
      <c r="AD39" s="19">
        <f t="shared" si="6"/>
        <v>21267.455999999995</v>
      </c>
      <c r="AE39" s="17">
        <f t="shared" si="36"/>
        <v>0</v>
      </c>
      <c r="AF39" s="19">
        <f t="shared" si="25"/>
        <v>21267.455999999995</v>
      </c>
      <c r="AG39" s="18"/>
      <c r="AH39" s="19">
        <f t="shared" si="7"/>
        <v>24272.639999999999</v>
      </c>
      <c r="AI39" s="17">
        <f t="shared" si="26"/>
        <v>0</v>
      </c>
      <c r="AJ39" s="19">
        <f t="shared" si="27"/>
        <v>24272.639999999999</v>
      </c>
      <c r="AK39" s="18"/>
      <c r="AL39" s="19">
        <f t="shared" si="8"/>
        <v>27335.615999999995</v>
      </c>
      <c r="AM39" s="17">
        <f t="shared" si="28"/>
        <v>0</v>
      </c>
      <c r="AN39" s="19">
        <f t="shared" si="29"/>
        <v>27335.615999999995</v>
      </c>
      <c r="AO39" s="18"/>
      <c r="AP39" s="19">
        <f t="shared" si="9"/>
        <v>30340.799999999999</v>
      </c>
      <c r="AQ39" s="20">
        <f t="shared" si="30"/>
        <v>0</v>
      </c>
      <c r="AR39" s="19">
        <f t="shared" si="31"/>
        <v>30340.799999999999</v>
      </c>
      <c r="AS39" s="18"/>
      <c r="AT39" s="19">
        <f t="shared" si="10"/>
        <v>33403.775999999998</v>
      </c>
      <c r="AU39" s="22">
        <f t="shared" si="32"/>
        <v>0</v>
      </c>
      <c r="AV39" s="19">
        <f t="shared" si="33"/>
        <v>33403.775999999998</v>
      </c>
      <c r="AW39" s="18"/>
      <c r="AX39" s="19">
        <f t="shared" si="11"/>
        <v>36408.959999999999</v>
      </c>
      <c r="AY39" s="22">
        <f t="shared" si="34"/>
        <v>0</v>
      </c>
      <c r="AZ39" s="19">
        <f t="shared" si="35"/>
        <v>36408.959999999999</v>
      </c>
    </row>
    <row r="40" spans="1:52" x14ac:dyDescent="0.2">
      <c r="A40" s="10" t="s">
        <v>32</v>
      </c>
      <c r="B40" s="11" t="s">
        <v>71</v>
      </c>
      <c r="C40" s="12" t="s">
        <v>72</v>
      </c>
      <c r="D40" s="13">
        <v>10998</v>
      </c>
      <c r="E40" s="14">
        <v>4717</v>
      </c>
      <c r="F40" s="13">
        <f t="shared" si="0"/>
        <v>582.89400000000001</v>
      </c>
      <c r="G40" s="17">
        <f t="shared" si="12"/>
        <v>42.889616293871612</v>
      </c>
      <c r="H40" s="13">
        <f t="shared" si="13"/>
        <v>-4134.1059999999998</v>
      </c>
      <c r="I40" s="14">
        <v>5152</v>
      </c>
      <c r="J40" s="13">
        <f t="shared" si="1"/>
        <v>1154.79</v>
      </c>
      <c r="K40" s="17">
        <f t="shared" si="14"/>
        <v>46.84488088743408</v>
      </c>
      <c r="L40" s="16">
        <f t="shared" si="15"/>
        <v>-3997.21</v>
      </c>
      <c r="M40" s="14"/>
      <c r="N40" s="13">
        <f t="shared" si="2"/>
        <v>1737.684</v>
      </c>
      <c r="O40" s="17">
        <f t="shared" si="16"/>
        <v>0</v>
      </c>
      <c r="P40" s="13">
        <f t="shared" si="17"/>
        <v>1737.684</v>
      </c>
      <c r="Q40" s="14"/>
      <c r="R40" s="13">
        <f t="shared" si="3"/>
        <v>2309.58</v>
      </c>
      <c r="S40" s="17">
        <f t="shared" si="18"/>
        <v>0</v>
      </c>
      <c r="T40" s="13">
        <f t="shared" si="19"/>
        <v>2309.58</v>
      </c>
      <c r="U40" s="14"/>
      <c r="V40" s="13">
        <f t="shared" si="4"/>
        <v>2892.4740000000002</v>
      </c>
      <c r="W40" s="17">
        <f t="shared" si="20"/>
        <v>0</v>
      </c>
      <c r="X40" s="13">
        <f t="shared" si="21"/>
        <v>2892.4740000000002</v>
      </c>
      <c r="Y40" s="14"/>
      <c r="Z40" s="19">
        <f t="shared" si="5"/>
        <v>3464.37</v>
      </c>
      <c r="AA40" s="17">
        <f t="shared" si="22"/>
        <v>0</v>
      </c>
      <c r="AB40" s="19">
        <f t="shared" si="23"/>
        <v>3464.37</v>
      </c>
      <c r="AC40" s="18"/>
      <c r="AD40" s="19">
        <f t="shared" si="6"/>
        <v>4047.2639999999997</v>
      </c>
      <c r="AE40" s="17">
        <f t="shared" si="36"/>
        <v>0</v>
      </c>
      <c r="AF40" s="19">
        <f t="shared" si="25"/>
        <v>4047.2639999999997</v>
      </c>
      <c r="AG40" s="18"/>
      <c r="AH40" s="19">
        <f t="shared" si="7"/>
        <v>4619.16</v>
      </c>
      <c r="AI40" s="17">
        <f t="shared" si="26"/>
        <v>0</v>
      </c>
      <c r="AJ40" s="19">
        <f t="shared" si="27"/>
        <v>4619.16</v>
      </c>
      <c r="AK40" s="18"/>
      <c r="AL40" s="19">
        <f t="shared" si="8"/>
        <v>5202.0540000000001</v>
      </c>
      <c r="AM40" s="17">
        <f t="shared" si="28"/>
        <v>0</v>
      </c>
      <c r="AN40" s="19">
        <f t="shared" si="29"/>
        <v>5202.0540000000001</v>
      </c>
      <c r="AO40" s="18"/>
      <c r="AP40" s="19">
        <f t="shared" si="9"/>
        <v>5773.95</v>
      </c>
      <c r="AQ40" s="20">
        <f t="shared" si="30"/>
        <v>0</v>
      </c>
      <c r="AR40" s="19">
        <f t="shared" si="31"/>
        <v>5773.95</v>
      </c>
      <c r="AS40" s="18"/>
      <c r="AT40" s="19">
        <f t="shared" si="10"/>
        <v>6356.8440000000001</v>
      </c>
      <c r="AU40" s="22">
        <f t="shared" si="32"/>
        <v>0</v>
      </c>
      <c r="AV40" s="19">
        <f t="shared" si="33"/>
        <v>6356.8440000000001</v>
      </c>
      <c r="AW40" s="18"/>
      <c r="AX40" s="19">
        <f t="shared" si="11"/>
        <v>6928.74</v>
      </c>
      <c r="AY40" s="22">
        <f t="shared" si="34"/>
        <v>0</v>
      </c>
      <c r="AZ40" s="19">
        <f t="shared" si="35"/>
        <v>6928.74</v>
      </c>
    </row>
    <row r="41" spans="1:52" x14ac:dyDescent="0.2">
      <c r="A41" s="10" t="s">
        <v>32</v>
      </c>
      <c r="B41" s="11" t="s">
        <v>73</v>
      </c>
      <c r="C41" s="12" t="s">
        <v>74</v>
      </c>
      <c r="D41" s="13">
        <v>10664</v>
      </c>
      <c r="E41" s="14">
        <v>2935</v>
      </c>
      <c r="F41" s="13">
        <f t="shared" si="0"/>
        <v>565.19200000000001</v>
      </c>
      <c r="G41" s="17">
        <f t="shared" si="12"/>
        <v>27.522505626406602</v>
      </c>
      <c r="H41" s="13">
        <f t="shared" si="13"/>
        <v>-2369.808</v>
      </c>
      <c r="I41" s="14">
        <v>3165</v>
      </c>
      <c r="J41" s="13">
        <f t="shared" si="1"/>
        <v>1119.72</v>
      </c>
      <c r="K41" s="17">
        <f t="shared" si="14"/>
        <v>29.679294823705927</v>
      </c>
      <c r="L41" s="16">
        <f t="shared" si="15"/>
        <v>-2045.28</v>
      </c>
      <c r="M41" s="14"/>
      <c r="N41" s="13">
        <f t="shared" si="2"/>
        <v>1684.912</v>
      </c>
      <c r="O41" s="17">
        <f t="shared" si="16"/>
        <v>0</v>
      </c>
      <c r="P41" s="13">
        <f t="shared" si="17"/>
        <v>1684.912</v>
      </c>
      <c r="Q41" s="14"/>
      <c r="R41" s="13">
        <f t="shared" si="3"/>
        <v>2239.44</v>
      </c>
      <c r="S41" s="17">
        <f t="shared" si="18"/>
        <v>0</v>
      </c>
      <c r="T41" s="13">
        <f t="shared" si="19"/>
        <v>2239.44</v>
      </c>
      <c r="U41" s="14"/>
      <c r="V41" s="13">
        <f t="shared" si="4"/>
        <v>2804.6320000000001</v>
      </c>
      <c r="W41" s="17">
        <f t="shared" si="20"/>
        <v>0</v>
      </c>
      <c r="X41" s="13">
        <f t="shared" si="21"/>
        <v>2804.6320000000001</v>
      </c>
      <c r="Y41" s="14"/>
      <c r="Z41" s="19">
        <f t="shared" si="5"/>
        <v>3359.16</v>
      </c>
      <c r="AA41" s="17">
        <f t="shared" si="22"/>
        <v>0</v>
      </c>
      <c r="AB41" s="19">
        <f t="shared" si="23"/>
        <v>3359.16</v>
      </c>
      <c r="AC41" s="18"/>
      <c r="AD41" s="19">
        <f t="shared" si="6"/>
        <v>3924.3519999999994</v>
      </c>
      <c r="AE41" s="17">
        <f t="shared" si="36"/>
        <v>0</v>
      </c>
      <c r="AF41" s="19">
        <f t="shared" si="25"/>
        <v>3924.3519999999994</v>
      </c>
      <c r="AG41" s="18"/>
      <c r="AH41" s="19">
        <f t="shared" si="7"/>
        <v>4478.88</v>
      </c>
      <c r="AI41" s="17">
        <f t="shared" si="26"/>
        <v>0</v>
      </c>
      <c r="AJ41" s="19">
        <f t="shared" si="27"/>
        <v>4478.88</v>
      </c>
      <c r="AK41" s="18"/>
      <c r="AL41" s="19">
        <f t="shared" si="8"/>
        <v>5044.0719999999992</v>
      </c>
      <c r="AM41" s="17">
        <f t="shared" si="28"/>
        <v>0</v>
      </c>
      <c r="AN41" s="19">
        <f t="shared" si="29"/>
        <v>5044.0719999999992</v>
      </c>
      <c r="AO41" s="18"/>
      <c r="AP41" s="19">
        <f t="shared" si="9"/>
        <v>5598.6</v>
      </c>
      <c r="AQ41" s="20">
        <f t="shared" si="30"/>
        <v>0</v>
      </c>
      <c r="AR41" s="19">
        <f t="shared" si="31"/>
        <v>5598.6</v>
      </c>
      <c r="AS41" s="18"/>
      <c r="AT41" s="19">
        <f t="shared" si="10"/>
        <v>6163.7919999999995</v>
      </c>
      <c r="AU41" s="22">
        <f t="shared" si="32"/>
        <v>0</v>
      </c>
      <c r="AV41" s="19">
        <f t="shared" si="33"/>
        <v>6163.7919999999995</v>
      </c>
      <c r="AW41" s="18"/>
      <c r="AX41" s="19">
        <f t="shared" si="11"/>
        <v>6718.32</v>
      </c>
      <c r="AY41" s="22">
        <f t="shared" si="34"/>
        <v>0</v>
      </c>
      <c r="AZ41" s="19">
        <f t="shared" si="35"/>
        <v>6718.32</v>
      </c>
    </row>
    <row r="42" spans="1:52" x14ac:dyDescent="0.2">
      <c r="A42" s="10" t="s">
        <v>32</v>
      </c>
      <c r="B42" s="11" t="s">
        <v>75</v>
      </c>
      <c r="C42" s="12" t="s">
        <v>76</v>
      </c>
      <c r="D42" s="13">
        <v>5252</v>
      </c>
      <c r="E42" s="14">
        <v>2292</v>
      </c>
      <c r="F42" s="13">
        <f t="shared" si="0"/>
        <v>278.35599999999999</v>
      </c>
      <c r="G42" s="17">
        <f t="shared" si="12"/>
        <v>43.640517897943639</v>
      </c>
      <c r="H42" s="13">
        <f t="shared" si="13"/>
        <v>-2013.644</v>
      </c>
      <c r="I42" s="14">
        <v>2502</v>
      </c>
      <c r="J42" s="13">
        <f t="shared" si="1"/>
        <v>551.46</v>
      </c>
      <c r="K42" s="17">
        <f t="shared" si="14"/>
        <v>47.638994668697634</v>
      </c>
      <c r="L42" s="16">
        <f t="shared" si="15"/>
        <v>-1950.54</v>
      </c>
      <c r="M42" s="14"/>
      <c r="N42" s="13">
        <f t="shared" si="2"/>
        <v>829.81600000000003</v>
      </c>
      <c r="O42" s="17">
        <f t="shared" si="16"/>
        <v>0</v>
      </c>
      <c r="P42" s="13">
        <f t="shared" si="17"/>
        <v>829.81600000000003</v>
      </c>
      <c r="Q42" s="14"/>
      <c r="R42" s="13">
        <f t="shared" si="3"/>
        <v>1102.92</v>
      </c>
      <c r="S42" s="17">
        <f t="shared" si="18"/>
        <v>0</v>
      </c>
      <c r="T42" s="13">
        <f t="shared" si="19"/>
        <v>1102.92</v>
      </c>
      <c r="U42" s="14"/>
      <c r="V42" s="13">
        <f t="shared" si="4"/>
        <v>1381.2760000000001</v>
      </c>
      <c r="W42" s="17">
        <f t="shared" si="20"/>
        <v>0</v>
      </c>
      <c r="X42" s="13">
        <f t="shared" si="21"/>
        <v>1381.2760000000001</v>
      </c>
      <c r="Y42" s="14"/>
      <c r="Z42" s="19">
        <f t="shared" si="5"/>
        <v>1654.38</v>
      </c>
      <c r="AA42" s="17">
        <f t="shared" si="22"/>
        <v>0</v>
      </c>
      <c r="AB42" s="19">
        <f t="shared" si="23"/>
        <v>1654.38</v>
      </c>
      <c r="AC42" s="18"/>
      <c r="AD42" s="19">
        <f t="shared" si="6"/>
        <v>1932.7359999999999</v>
      </c>
      <c r="AE42" s="17">
        <f t="shared" si="36"/>
        <v>0</v>
      </c>
      <c r="AF42" s="19">
        <f t="shared" si="25"/>
        <v>1932.7359999999999</v>
      </c>
      <c r="AG42" s="18"/>
      <c r="AH42" s="19">
        <f t="shared" si="7"/>
        <v>2205.84</v>
      </c>
      <c r="AI42" s="17">
        <f t="shared" si="26"/>
        <v>0</v>
      </c>
      <c r="AJ42" s="19">
        <f t="shared" si="27"/>
        <v>2205.84</v>
      </c>
      <c r="AK42" s="18"/>
      <c r="AL42" s="19">
        <f t="shared" si="8"/>
        <v>2484.1959999999999</v>
      </c>
      <c r="AM42" s="17">
        <f t="shared" si="28"/>
        <v>0</v>
      </c>
      <c r="AN42" s="19">
        <f t="shared" si="29"/>
        <v>2484.1959999999999</v>
      </c>
      <c r="AO42" s="18"/>
      <c r="AP42" s="19">
        <f t="shared" si="9"/>
        <v>2757.3</v>
      </c>
      <c r="AQ42" s="20">
        <f t="shared" si="30"/>
        <v>0</v>
      </c>
      <c r="AR42" s="19">
        <f t="shared" si="31"/>
        <v>2757.3</v>
      </c>
      <c r="AS42" s="18"/>
      <c r="AT42" s="19">
        <f t="shared" si="10"/>
        <v>3035.6559999999999</v>
      </c>
      <c r="AU42" s="22">
        <f t="shared" si="32"/>
        <v>0</v>
      </c>
      <c r="AV42" s="19">
        <f t="shared" si="33"/>
        <v>3035.6559999999999</v>
      </c>
      <c r="AW42" s="18"/>
      <c r="AX42" s="19">
        <f t="shared" si="11"/>
        <v>3308.76</v>
      </c>
      <c r="AY42" s="22">
        <f t="shared" si="34"/>
        <v>0</v>
      </c>
      <c r="AZ42" s="19">
        <f t="shared" si="35"/>
        <v>3308.76</v>
      </c>
    </row>
    <row r="43" spans="1:52" x14ac:dyDescent="0.2">
      <c r="A43" s="10" t="s">
        <v>32</v>
      </c>
      <c r="B43" s="11" t="s">
        <v>77</v>
      </c>
      <c r="C43" s="12" t="s">
        <v>78</v>
      </c>
      <c r="D43" s="13">
        <v>26245</v>
      </c>
      <c r="E43" s="14">
        <v>12873</v>
      </c>
      <c r="F43" s="13">
        <f t="shared" si="0"/>
        <v>1390.9849999999999</v>
      </c>
      <c r="G43" s="17">
        <f t="shared" si="12"/>
        <v>49.04934273194894</v>
      </c>
      <c r="H43" s="13">
        <f t="shared" si="13"/>
        <v>-11482.014999999999</v>
      </c>
      <c r="I43" s="14">
        <v>13746</v>
      </c>
      <c r="J43" s="13">
        <f t="shared" si="1"/>
        <v>2755.7249999999999</v>
      </c>
      <c r="K43" s="17">
        <f t="shared" si="14"/>
        <v>52.375690607734803</v>
      </c>
      <c r="L43" s="16">
        <f t="shared" si="15"/>
        <v>-10990.275</v>
      </c>
      <c r="M43" s="14"/>
      <c r="N43" s="13">
        <f t="shared" si="2"/>
        <v>4146.71</v>
      </c>
      <c r="O43" s="17">
        <f t="shared" si="16"/>
        <v>0</v>
      </c>
      <c r="P43" s="13">
        <f t="shared" si="17"/>
        <v>4146.71</v>
      </c>
      <c r="Q43" s="14"/>
      <c r="R43" s="13">
        <f t="shared" si="3"/>
        <v>5511.45</v>
      </c>
      <c r="S43" s="17">
        <f t="shared" si="18"/>
        <v>0</v>
      </c>
      <c r="T43" s="13">
        <f t="shared" si="19"/>
        <v>5511.45</v>
      </c>
      <c r="U43" s="14"/>
      <c r="V43" s="13">
        <f t="shared" si="4"/>
        <v>6902.4350000000004</v>
      </c>
      <c r="W43" s="17">
        <f t="shared" si="20"/>
        <v>0</v>
      </c>
      <c r="X43" s="13">
        <f t="shared" si="21"/>
        <v>6902.4350000000004</v>
      </c>
      <c r="Y43" s="14"/>
      <c r="Z43" s="19">
        <f t="shared" si="5"/>
        <v>8267.1749999999993</v>
      </c>
      <c r="AA43" s="17">
        <f t="shared" si="22"/>
        <v>0</v>
      </c>
      <c r="AB43" s="19">
        <f t="shared" si="23"/>
        <v>8267.1749999999993</v>
      </c>
      <c r="AC43" s="18"/>
      <c r="AD43" s="19">
        <f t="shared" si="6"/>
        <v>9658.159999999998</v>
      </c>
      <c r="AE43" s="17">
        <f t="shared" si="36"/>
        <v>0</v>
      </c>
      <c r="AF43" s="19">
        <f t="shared" si="25"/>
        <v>9658.159999999998</v>
      </c>
      <c r="AG43" s="18"/>
      <c r="AH43" s="19">
        <f t="shared" si="7"/>
        <v>11022.9</v>
      </c>
      <c r="AI43" s="17">
        <f t="shared" si="26"/>
        <v>0</v>
      </c>
      <c r="AJ43" s="19">
        <f t="shared" si="27"/>
        <v>11022.9</v>
      </c>
      <c r="AK43" s="18"/>
      <c r="AL43" s="19">
        <f t="shared" si="8"/>
        <v>12413.885</v>
      </c>
      <c r="AM43" s="17">
        <f t="shared" si="28"/>
        <v>0</v>
      </c>
      <c r="AN43" s="19">
        <f t="shared" si="29"/>
        <v>12413.885</v>
      </c>
      <c r="AO43" s="18"/>
      <c r="AP43" s="19">
        <f t="shared" si="9"/>
        <v>13778.625</v>
      </c>
      <c r="AQ43" s="20">
        <f t="shared" si="30"/>
        <v>0</v>
      </c>
      <c r="AR43" s="19">
        <f t="shared" si="31"/>
        <v>13778.625</v>
      </c>
      <c r="AS43" s="18"/>
      <c r="AT43" s="19">
        <f t="shared" si="10"/>
        <v>15169.61</v>
      </c>
      <c r="AU43" s="22">
        <f t="shared" si="32"/>
        <v>0</v>
      </c>
      <c r="AV43" s="19">
        <f t="shared" si="33"/>
        <v>15169.61</v>
      </c>
      <c r="AW43" s="18"/>
      <c r="AX43" s="19">
        <f t="shared" si="11"/>
        <v>16534.349999999999</v>
      </c>
      <c r="AY43" s="22">
        <f t="shared" si="34"/>
        <v>0</v>
      </c>
      <c r="AZ43" s="19">
        <f t="shared" si="35"/>
        <v>16534.349999999999</v>
      </c>
    </row>
    <row r="44" spans="1:52" x14ac:dyDescent="0.2">
      <c r="A44" s="10" t="s">
        <v>32</v>
      </c>
      <c r="B44" s="11" t="s">
        <v>79</v>
      </c>
      <c r="C44" s="12" t="s">
        <v>80</v>
      </c>
      <c r="D44" s="13">
        <v>8249</v>
      </c>
      <c r="E44" s="14">
        <v>2022</v>
      </c>
      <c r="F44" s="13">
        <f t="shared" si="0"/>
        <v>437.19699999999995</v>
      </c>
      <c r="G44" s="17">
        <f t="shared" si="12"/>
        <v>24.51206206812947</v>
      </c>
      <c r="H44" s="13">
        <f t="shared" si="13"/>
        <v>-1584.8030000000001</v>
      </c>
      <c r="I44" s="14">
        <v>2207</v>
      </c>
      <c r="J44" s="13">
        <f t="shared" si="1"/>
        <v>866.14499999999998</v>
      </c>
      <c r="K44" s="17">
        <f t="shared" si="14"/>
        <v>26.754758152503332</v>
      </c>
      <c r="L44" s="16">
        <f t="shared" si="15"/>
        <v>-1340.855</v>
      </c>
      <c r="M44" s="14"/>
      <c r="N44" s="13">
        <f t="shared" si="2"/>
        <v>1303.3420000000001</v>
      </c>
      <c r="O44" s="17">
        <f t="shared" si="16"/>
        <v>0</v>
      </c>
      <c r="P44" s="13">
        <f t="shared" si="17"/>
        <v>1303.3420000000001</v>
      </c>
      <c r="Q44" s="14"/>
      <c r="R44" s="13">
        <f t="shared" si="3"/>
        <v>1732.29</v>
      </c>
      <c r="S44" s="17">
        <f t="shared" si="18"/>
        <v>0</v>
      </c>
      <c r="T44" s="13">
        <f t="shared" si="19"/>
        <v>1732.29</v>
      </c>
      <c r="U44" s="14"/>
      <c r="V44" s="13">
        <f t="shared" si="4"/>
        <v>2169.4870000000001</v>
      </c>
      <c r="W44" s="17">
        <f t="shared" si="20"/>
        <v>0</v>
      </c>
      <c r="X44" s="13">
        <f t="shared" si="21"/>
        <v>2169.4870000000001</v>
      </c>
      <c r="Y44" s="14"/>
      <c r="Z44" s="19">
        <f t="shared" si="5"/>
        <v>2598.4349999999999</v>
      </c>
      <c r="AA44" s="17">
        <f t="shared" si="22"/>
        <v>0</v>
      </c>
      <c r="AB44" s="19">
        <f t="shared" si="23"/>
        <v>2598.4349999999999</v>
      </c>
      <c r="AC44" s="18"/>
      <c r="AD44" s="19">
        <f t="shared" si="6"/>
        <v>3035.6319999999996</v>
      </c>
      <c r="AE44" s="17">
        <f t="shared" si="36"/>
        <v>0</v>
      </c>
      <c r="AF44" s="19">
        <f t="shared" si="25"/>
        <v>3035.6319999999996</v>
      </c>
      <c r="AG44" s="18"/>
      <c r="AH44" s="19">
        <f t="shared" si="7"/>
        <v>3464.58</v>
      </c>
      <c r="AI44" s="17">
        <f t="shared" si="26"/>
        <v>0</v>
      </c>
      <c r="AJ44" s="19">
        <f t="shared" si="27"/>
        <v>3464.58</v>
      </c>
      <c r="AK44" s="18"/>
      <c r="AL44" s="19">
        <f t="shared" si="8"/>
        <v>3901.7769999999996</v>
      </c>
      <c r="AM44" s="17">
        <f t="shared" si="28"/>
        <v>0</v>
      </c>
      <c r="AN44" s="19">
        <f t="shared" si="29"/>
        <v>3901.7769999999996</v>
      </c>
      <c r="AO44" s="18"/>
      <c r="AP44" s="19">
        <f t="shared" si="9"/>
        <v>4330.7250000000004</v>
      </c>
      <c r="AQ44" s="20">
        <f t="shared" si="30"/>
        <v>0</v>
      </c>
      <c r="AR44" s="19">
        <f t="shared" si="31"/>
        <v>4330.7250000000004</v>
      </c>
      <c r="AS44" s="18"/>
      <c r="AT44" s="19">
        <f t="shared" si="10"/>
        <v>4767.9219999999996</v>
      </c>
      <c r="AU44" s="22">
        <f t="shared" si="32"/>
        <v>0</v>
      </c>
      <c r="AV44" s="19">
        <f t="shared" si="33"/>
        <v>4767.9219999999996</v>
      </c>
      <c r="AW44" s="18"/>
      <c r="AX44" s="19">
        <f t="shared" si="11"/>
        <v>5196.87</v>
      </c>
      <c r="AY44" s="22">
        <f t="shared" si="34"/>
        <v>0</v>
      </c>
      <c r="AZ44" s="19">
        <f t="shared" si="35"/>
        <v>5196.87</v>
      </c>
    </row>
    <row r="45" spans="1:52" ht="13.5" thickBot="1" x14ac:dyDescent="0.25">
      <c r="A45" s="10" t="s">
        <v>32</v>
      </c>
      <c r="B45" s="11" t="s">
        <v>81</v>
      </c>
      <c r="C45" s="12" t="s">
        <v>82</v>
      </c>
      <c r="D45" s="13">
        <v>601</v>
      </c>
      <c r="E45" s="45">
        <v>273</v>
      </c>
      <c r="F45" s="13">
        <f t="shared" si="0"/>
        <v>31.852999999999998</v>
      </c>
      <c r="G45" s="23">
        <f>E45*100/D45</f>
        <v>45.424292845257902</v>
      </c>
      <c r="H45" s="13">
        <f t="shared" si="13"/>
        <v>-241.14699999999999</v>
      </c>
      <c r="I45" s="45">
        <v>282</v>
      </c>
      <c r="J45" s="13">
        <f t="shared" si="1"/>
        <v>63.104999999999997</v>
      </c>
      <c r="K45" s="23">
        <f t="shared" si="14"/>
        <v>46.921797004991681</v>
      </c>
      <c r="L45" s="16">
        <f t="shared" si="15"/>
        <v>-218.89500000000001</v>
      </c>
      <c r="M45" s="14"/>
      <c r="N45" s="13">
        <f t="shared" si="2"/>
        <v>94.958000000000013</v>
      </c>
      <c r="O45" s="23">
        <f t="shared" si="16"/>
        <v>0</v>
      </c>
      <c r="P45" s="13">
        <f t="shared" si="17"/>
        <v>94.958000000000013</v>
      </c>
      <c r="Q45" s="45"/>
      <c r="R45" s="13">
        <f t="shared" si="3"/>
        <v>126.21</v>
      </c>
      <c r="S45" s="23">
        <f t="shared" si="18"/>
        <v>0</v>
      </c>
      <c r="T45" s="13">
        <f t="shared" si="19"/>
        <v>126.21</v>
      </c>
      <c r="U45" s="14"/>
      <c r="V45" s="13">
        <f t="shared" si="4"/>
        <v>158.06300000000002</v>
      </c>
      <c r="W45" s="23">
        <f t="shared" si="20"/>
        <v>0</v>
      </c>
      <c r="X45" s="13">
        <f t="shared" si="21"/>
        <v>158.06300000000002</v>
      </c>
      <c r="Y45" s="14"/>
      <c r="Z45" s="19">
        <f t="shared" si="5"/>
        <v>189.315</v>
      </c>
      <c r="AA45" s="23">
        <f t="shared" si="22"/>
        <v>0</v>
      </c>
      <c r="AB45" s="19">
        <f t="shared" si="23"/>
        <v>189.315</v>
      </c>
      <c r="AC45" s="24"/>
      <c r="AD45" s="19">
        <f t="shared" si="6"/>
        <v>221.16800000000001</v>
      </c>
      <c r="AE45" s="23">
        <f t="shared" si="36"/>
        <v>0</v>
      </c>
      <c r="AF45" s="19">
        <f t="shared" si="25"/>
        <v>221.16800000000001</v>
      </c>
      <c r="AG45" s="18"/>
      <c r="AH45" s="19">
        <f t="shared" si="7"/>
        <v>252.42</v>
      </c>
      <c r="AI45" s="23">
        <f t="shared" si="26"/>
        <v>0</v>
      </c>
      <c r="AJ45" s="19">
        <f t="shared" si="27"/>
        <v>252.42</v>
      </c>
      <c r="AK45" s="24"/>
      <c r="AL45" s="19">
        <f t="shared" si="8"/>
        <v>284.27299999999997</v>
      </c>
      <c r="AM45" s="23">
        <f t="shared" si="28"/>
        <v>0</v>
      </c>
      <c r="AN45" s="19">
        <f t="shared" si="29"/>
        <v>284.27299999999997</v>
      </c>
      <c r="AO45" s="18"/>
      <c r="AP45" s="19">
        <f t="shared" si="9"/>
        <v>315.52499999999998</v>
      </c>
      <c r="AQ45" s="20">
        <f t="shared" si="30"/>
        <v>0</v>
      </c>
      <c r="AR45" s="19">
        <f t="shared" si="31"/>
        <v>315.52499999999998</v>
      </c>
      <c r="AS45" s="24"/>
      <c r="AT45" s="19">
        <f t="shared" si="10"/>
        <v>347.37799999999993</v>
      </c>
      <c r="AU45" s="25">
        <f t="shared" si="32"/>
        <v>0</v>
      </c>
      <c r="AV45" s="19">
        <f t="shared" si="33"/>
        <v>347.37799999999993</v>
      </c>
      <c r="AW45" s="18"/>
      <c r="AX45" s="19">
        <f t="shared" si="11"/>
        <v>378.63</v>
      </c>
      <c r="AY45" s="25">
        <f t="shared" si="34"/>
        <v>0</v>
      </c>
      <c r="AZ45" s="19">
        <f t="shared" si="35"/>
        <v>378.63</v>
      </c>
    </row>
    <row r="46" spans="1:52" ht="6" customHeight="1" x14ac:dyDescent="0.2">
      <c r="A46" s="39"/>
      <c r="B46" s="40"/>
      <c r="D46" s="41"/>
      <c r="E46" s="41"/>
      <c r="F46" s="41"/>
      <c r="G46" s="33"/>
      <c r="H46" s="41"/>
      <c r="I46" s="41"/>
      <c r="J46" s="41"/>
      <c r="K46" s="33"/>
      <c r="L46" s="42"/>
      <c r="M46" s="41"/>
      <c r="N46" s="41"/>
      <c r="O46" s="33"/>
      <c r="P46" s="41"/>
      <c r="Q46" s="41"/>
      <c r="R46" s="41"/>
      <c r="S46" s="33"/>
      <c r="T46" s="41"/>
      <c r="U46" s="41"/>
      <c r="V46" s="41"/>
      <c r="W46" s="33"/>
      <c r="X46" s="41"/>
      <c r="Y46" s="43"/>
      <c r="Z46" s="43"/>
      <c r="AA46" s="33"/>
      <c r="AB46" s="43"/>
      <c r="AC46" s="43"/>
      <c r="AD46" s="43"/>
      <c r="AE46" s="33"/>
      <c r="AF46" s="43"/>
      <c r="AG46" s="43"/>
      <c r="AH46" s="43"/>
      <c r="AI46" s="33"/>
      <c r="AJ46" s="43"/>
      <c r="AK46" s="43"/>
      <c r="AL46" s="43"/>
      <c r="AM46" s="33"/>
      <c r="AN46" s="43"/>
      <c r="AO46" s="43"/>
      <c r="AP46" s="43"/>
      <c r="AQ46" s="37"/>
      <c r="AR46" s="43"/>
      <c r="AS46" s="44"/>
      <c r="AT46" s="43"/>
      <c r="AU46" s="38"/>
      <c r="AV46" s="43"/>
      <c r="AW46" s="43"/>
      <c r="AX46" s="43"/>
      <c r="AY46" s="38"/>
      <c r="AZ46" s="43"/>
    </row>
    <row r="47" spans="1:52" x14ac:dyDescent="0.2">
      <c r="A47" s="29"/>
      <c r="B47" s="30"/>
      <c r="C47" s="1" t="s">
        <v>110</v>
      </c>
      <c r="D47" s="31">
        <f>SUM(D21:D46)</f>
        <v>564501</v>
      </c>
      <c r="E47" s="32">
        <f>SUM(E21:E46)</f>
        <v>244886</v>
      </c>
      <c r="F47" s="31">
        <f>SUM(F21:F46)</f>
        <v>29918.552999999996</v>
      </c>
      <c r="G47" s="33">
        <f>E47*100/D47</f>
        <v>43.380968324236804</v>
      </c>
      <c r="H47" s="31">
        <f>SUM(H21:H46)</f>
        <v>-214967.44700000004</v>
      </c>
      <c r="I47" s="32">
        <f>SUM(I21:I46)</f>
        <v>262557</v>
      </c>
      <c r="J47" s="31">
        <f>SUM(J21:J46)</f>
        <v>59272.605000000003</v>
      </c>
      <c r="K47" s="33">
        <f>I47/D47*100</f>
        <v>46.511343646866877</v>
      </c>
      <c r="L47" s="34">
        <f>SUM(L21:L46)</f>
        <v>-203284.39500000005</v>
      </c>
      <c r="M47" s="32">
        <f>SUM(M21:M46)</f>
        <v>0</v>
      </c>
      <c r="N47" s="31">
        <f>SUM(N21:N46)</f>
        <v>89191.158000000025</v>
      </c>
      <c r="O47" s="33">
        <f>M47/D47*100</f>
        <v>0</v>
      </c>
      <c r="P47" s="31">
        <f>SUM(P21:P46)</f>
        <v>89191.158000000025</v>
      </c>
      <c r="Q47" s="32">
        <f>SUM(Q21:Q46)</f>
        <v>0</v>
      </c>
      <c r="R47" s="31">
        <f>SUM(R21:R46)</f>
        <v>118545.21</v>
      </c>
      <c r="S47" s="33">
        <f t="shared" si="18"/>
        <v>0</v>
      </c>
      <c r="T47" s="31">
        <f>SUM(T21:T46)</f>
        <v>118545.21</v>
      </c>
      <c r="U47" s="32">
        <f>SUM(U21:U46)</f>
        <v>0</v>
      </c>
      <c r="V47" s="31">
        <f>SUM(V21:V46)</f>
        <v>148463.76300000001</v>
      </c>
      <c r="W47" s="33">
        <f>U47/D47*100</f>
        <v>0</v>
      </c>
      <c r="X47" s="31">
        <f>SUM(X21:X46)</f>
        <v>148463.76300000001</v>
      </c>
      <c r="Y47" s="32">
        <f>SUM(Y21:Y46)</f>
        <v>0</v>
      </c>
      <c r="Z47" s="36">
        <f>SUM(Z21:Z46)</f>
        <v>177817.815</v>
      </c>
      <c r="AA47" s="33">
        <f t="shared" si="22"/>
        <v>0</v>
      </c>
      <c r="AB47" s="36">
        <f>SUM(AB21:AB46)</f>
        <v>177817.815</v>
      </c>
      <c r="AC47" s="35">
        <f>SUM(AC21:AC46)</f>
        <v>0</v>
      </c>
      <c r="AD47" s="36">
        <f>SUM(AD21:AD46)</f>
        <v>207736.36799999996</v>
      </c>
      <c r="AE47" s="33">
        <f>AC47/D47*100</f>
        <v>0</v>
      </c>
      <c r="AF47" s="36">
        <f>SUM(AF21:AF46)</f>
        <v>207736.36799999996</v>
      </c>
      <c r="AG47" s="35">
        <f>SUM(AG21:AG46)</f>
        <v>0</v>
      </c>
      <c r="AH47" s="36">
        <f>SUM(AH21:AH46)</f>
        <v>237090.42</v>
      </c>
      <c r="AI47" s="33">
        <f t="shared" si="26"/>
        <v>0</v>
      </c>
      <c r="AJ47" s="36">
        <f>SUM(AJ21:AJ46)</f>
        <v>237090.42</v>
      </c>
      <c r="AK47" s="35">
        <f>SUM(AK21:AK46)</f>
        <v>0</v>
      </c>
      <c r="AL47" s="36">
        <f>SUM(AL21:AL46)</f>
        <v>267008.973</v>
      </c>
      <c r="AM47" s="33">
        <f t="shared" si="28"/>
        <v>0</v>
      </c>
      <c r="AN47" s="36">
        <f>SUM(AN21:AN46)</f>
        <v>267008.973</v>
      </c>
      <c r="AO47" s="35">
        <f>SUM(AO21:AO46)</f>
        <v>0</v>
      </c>
      <c r="AP47" s="36">
        <f>SUM(AP21:AP46)</f>
        <v>296363.02499999997</v>
      </c>
      <c r="AQ47" s="37">
        <f t="shared" si="30"/>
        <v>0</v>
      </c>
      <c r="AR47" s="36">
        <f>SUM(AR21:AR46)</f>
        <v>296363.02499999997</v>
      </c>
      <c r="AS47" s="35">
        <f>SUM(AS21:AS46)</f>
        <v>0</v>
      </c>
      <c r="AT47" s="36">
        <f>SUM(AT21:AT46)</f>
        <v>326281.57800000004</v>
      </c>
      <c r="AU47" s="38">
        <f t="shared" si="32"/>
        <v>0</v>
      </c>
      <c r="AV47" s="36">
        <f>SUM(AV21:AV46)</f>
        <v>326281.57800000004</v>
      </c>
      <c r="AW47" s="35">
        <f>SUM(AW21:AW46)</f>
        <v>0</v>
      </c>
      <c r="AX47" s="36">
        <f>SUM(AX21:AX46)</f>
        <v>355635.63</v>
      </c>
      <c r="AY47" s="38">
        <f t="shared" si="34"/>
        <v>0</v>
      </c>
      <c r="AZ47" s="36">
        <f>SUM(AZ21:AZ46)</f>
        <v>355635.63</v>
      </c>
    </row>
    <row r="48" spans="1:5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x14ac:dyDescent="0.2">
      <c r="A49" s="1"/>
      <c r="B49" s="26" t="s">
        <v>83</v>
      </c>
      <c r="C49" s="1" t="s">
        <v>84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x14ac:dyDescent="0.2">
      <c r="AC51" s="27"/>
      <c r="AE51" s="27"/>
      <c r="AG51" s="27"/>
      <c r="AI51" s="27"/>
      <c r="AK51" s="27"/>
      <c r="AM51" s="27"/>
      <c r="AO51" s="27"/>
    </row>
    <row r="52" spans="1:52" x14ac:dyDescent="0.2">
      <c r="A52" t="s">
        <v>85</v>
      </c>
      <c r="B52">
        <v>5.3</v>
      </c>
      <c r="G52" s="28" t="s">
        <v>86</v>
      </c>
      <c r="H52" s="28" t="s">
        <v>87</v>
      </c>
      <c r="I52" s="28" t="s">
        <v>88</v>
      </c>
      <c r="J52" s="28" t="s">
        <v>89</v>
      </c>
      <c r="K52" s="28" t="s">
        <v>90</v>
      </c>
      <c r="L52" s="28" t="s">
        <v>91</v>
      </c>
      <c r="M52" s="28" t="s">
        <v>92</v>
      </c>
      <c r="N52" s="28" t="s">
        <v>93</v>
      </c>
      <c r="O52" s="28" t="s">
        <v>94</v>
      </c>
      <c r="P52" s="28" t="s">
        <v>95</v>
      </c>
      <c r="Q52" s="28" t="s">
        <v>96</v>
      </c>
      <c r="R52" s="28" t="s">
        <v>97</v>
      </c>
    </row>
    <row r="53" spans="1:52" x14ac:dyDescent="0.2">
      <c r="A53" t="s">
        <v>98</v>
      </c>
      <c r="B53">
        <v>10.5</v>
      </c>
      <c r="E53" s="54" t="s">
        <v>99</v>
      </c>
      <c r="F53" s="54"/>
      <c r="G53" s="27">
        <f>E47</f>
        <v>244886</v>
      </c>
      <c r="H53" s="27">
        <f>I47</f>
        <v>262557</v>
      </c>
      <c r="I53" s="27">
        <f>M47</f>
        <v>0</v>
      </c>
      <c r="J53" s="27">
        <f>Q47</f>
        <v>0</v>
      </c>
      <c r="K53" s="27">
        <f>U47</f>
        <v>0</v>
      </c>
      <c r="L53" s="27">
        <f>Y47</f>
        <v>0</v>
      </c>
      <c r="M53" s="27">
        <f>AC47</f>
        <v>0</v>
      </c>
      <c r="N53" s="27">
        <f>AG47</f>
        <v>0</v>
      </c>
      <c r="O53" s="27">
        <f>AK47</f>
        <v>0</v>
      </c>
      <c r="P53" s="27">
        <f>AO47</f>
        <v>0</v>
      </c>
      <c r="Q53" s="27">
        <f>AS47</f>
        <v>0</v>
      </c>
      <c r="R53" s="27">
        <f>AW47</f>
        <v>0</v>
      </c>
    </row>
    <row r="54" spans="1:52" x14ac:dyDescent="0.2">
      <c r="A54" t="s">
        <v>100</v>
      </c>
      <c r="B54">
        <v>15.8</v>
      </c>
      <c r="E54" s="54" t="s">
        <v>101</v>
      </c>
      <c r="F54" s="54"/>
      <c r="G54" s="27">
        <f>H47</f>
        <v>-214967.44700000004</v>
      </c>
      <c r="H54" s="49">
        <f>L47</f>
        <v>-203284.39500000005</v>
      </c>
      <c r="I54" s="27">
        <f>P47</f>
        <v>89191.158000000025</v>
      </c>
      <c r="J54" s="27">
        <f>T47</f>
        <v>118545.21</v>
      </c>
      <c r="K54" s="27">
        <f>X47</f>
        <v>148463.76300000001</v>
      </c>
      <c r="L54" s="27">
        <f>AB47</f>
        <v>177817.815</v>
      </c>
      <c r="M54" s="27">
        <f>AF47</f>
        <v>207736.36799999996</v>
      </c>
      <c r="N54" s="27">
        <f>AJ47</f>
        <v>237090.42</v>
      </c>
      <c r="O54" s="27">
        <f>AN47</f>
        <v>267008.973</v>
      </c>
      <c r="P54" s="27">
        <f>AR47</f>
        <v>296363.02499999997</v>
      </c>
      <c r="Q54" s="27">
        <f>AV47</f>
        <v>326281.57800000004</v>
      </c>
      <c r="R54" s="27">
        <f>AZ47</f>
        <v>355635.63</v>
      </c>
    </row>
    <row r="55" spans="1:52" x14ac:dyDescent="0.2">
      <c r="A55" t="s">
        <v>102</v>
      </c>
      <c r="B55">
        <v>21</v>
      </c>
      <c r="AX55" s="27"/>
    </row>
    <row r="56" spans="1:52" x14ac:dyDescent="0.2">
      <c r="A56" t="s">
        <v>100</v>
      </c>
      <c r="B56">
        <v>26.3</v>
      </c>
      <c r="E56" s="54" t="s">
        <v>103</v>
      </c>
      <c r="F56" s="54"/>
      <c r="G56" s="27"/>
      <c r="H56" s="27">
        <f>H53-G53</f>
        <v>17671</v>
      </c>
      <c r="I56" s="27">
        <f t="shared" ref="I56:K56" si="37">I53-H53</f>
        <v>-262557</v>
      </c>
      <c r="J56" s="27">
        <f t="shared" si="37"/>
        <v>0</v>
      </c>
      <c r="K56" s="27">
        <f t="shared" si="37"/>
        <v>0</v>
      </c>
      <c r="L56" s="27">
        <f>L53-K53</f>
        <v>0</v>
      </c>
      <c r="M56" s="27">
        <f>M53-L53</f>
        <v>0</v>
      </c>
      <c r="N56" s="27">
        <f t="shared" ref="N56:Q56" si="38">N53-M53</f>
        <v>0</v>
      </c>
      <c r="O56" s="27">
        <f t="shared" si="38"/>
        <v>0</v>
      </c>
      <c r="P56" s="27">
        <f t="shared" si="38"/>
        <v>0</v>
      </c>
      <c r="Q56" s="27">
        <f t="shared" si="38"/>
        <v>0</v>
      </c>
      <c r="R56" s="27">
        <f>R53-Q53</f>
        <v>0</v>
      </c>
    </row>
    <row r="57" spans="1:52" x14ac:dyDescent="0.2">
      <c r="A57" t="s">
        <v>104</v>
      </c>
      <c r="B57">
        <v>31.5</v>
      </c>
      <c r="E57" s="54" t="s">
        <v>105</v>
      </c>
      <c r="F57" s="54"/>
      <c r="G57" s="27">
        <f>G54</f>
        <v>-214967.44700000004</v>
      </c>
      <c r="H57" s="27">
        <f>H54</f>
        <v>-203284.39500000005</v>
      </c>
      <c r="I57" s="27">
        <f t="shared" ref="I57:L57" si="39">I54</f>
        <v>89191.158000000025</v>
      </c>
      <c r="J57" s="27">
        <f t="shared" si="39"/>
        <v>118545.21</v>
      </c>
      <c r="K57" s="27">
        <f t="shared" si="39"/>
        <v>148463.76300000001</v>
      </c>
      <c r="L57" s="27">
        <f t="shared" si="39"/>
        <v>177817.815</v>
      </c>
      <c r="M57" s="27">
        <f>M54</f>
        <v>207736.36799999996</v>
      </c>
      <c r="N57" s="27">
        <f t="shared" ref="N57:R57" si="40">N54</f>
        <v>237090.42</v>
      </c>
      <c r="O57" s="27">
        <f t="shared" si="40"/>
        <v>267008.973</v>
      </c>
      <c r="P57" s="27">
        <f t="shared" si="40"/>
        <v>296363.02499999997</v>
      </c>
      <c r="Q57" s="27">
        <f t="shared" si="40"/>
        <v>326281.57800000004</v>
      </c>
      <c r="R57" s="27">
        <f t="shared" si="40"/>
        <v>355635.63</v>
      </c>
    </row>
    <row r="58" spans="1:52" x14ac:dyDescent="0.2">
      <c r="A58" t="s">
        <v>104</v>
      </c>
      <c r="B58">
        <v>36.799999999999997</v>
      </c>
    </row>
    <row r="59" spans="1:52" x14ac:dyDescent="0.2">
      <c r="A59" t="s">
        <v>102</v>
      </c>
      <c r="B59">
        <v>42</v>
      </c>
    </row>
    <row r="60" spans="1:52" x14ac:dyDescent="0.2">
      <c r="A60" t="s">
        <v>106</v>
      </c>
      <c r="B60">
        <v>47.3</v>
      </c>
    </row>
    <row r="61" spans="1:52" x14ac:dyDescent="0.2">
      <c r="A61" t="s">
        <v>107</v>
      </c>
      <c r="B61">
        <v>52.5</v>
      </c>
    </row>
    <row r="62" spans="1:52" x14ac:dyDescent="0.2">
      <c r="A62" t="s">
        <v>108</v>
      </c>
      <c r="B62">
        <v>57.8</v>
      </c>
    </row>
    <row r="63" spans="1:52" x14ac:dyDescent="0.2">
      <c r="A63" t="s">
        <v>109</v>
      </c>
      <c r="B63">
        <v>63</v>
      </c>
    </row>
  </sheetData>
  <mergeCells count="19">
    <mergeCell ref="B9:Q9"/>
    <mergeCell ref="C19:C20"/>
    <mergeCell ref="D19:D20"/>
    <mergeCell ref="E19:H19"/>
    <mergeCell ref="I19:L19"/>
    <mergeCell ref="M19:P19"/>
    <mergeCell ref="Q19:T19"/>
    <mergeCell ref="E57:F57"/>
    <mergeCell ref="U19:X19"/>
    <mergeCell ref="Y19:AB19"/>
    <mergeCell ref="AC19:AF19"/>
    <mergeCell ref="AG19:AJ19"/>
    <mergeCell ref="AS19:AV19"/>
    <mergeCell ref="AW19:AZ19"/>
    <mergeCell ref="E53:F53"/>
    <mergeCell ref="E54:F54"/>
    <mergeCell ref="E56:F56"/>
    <mergeCell ref="AK19:AN19"/>
    <mergeCell ref="AO19:AR19"/>
  </mergeCells>
  <conditionalFormatting sqref="G21:G45 G47">
    <cfRule type="cellIs" dxfId="37" priority="86" operator="greaterThanOrEqual">
      <formula>5.3</formula>
    </cfRule>
    <cfRule type="cellIs" dxfId="36" priority="85" operator="between">
      <formula>4.8</formula>
      <formula>5.3</formula>
    </cfRule>
    <cfRule type="cellIs" dxfId="35" priority="84" operator="lessThanOrEqual">
      <formula>4.8</formula>
    </cfRule>
  </conditionalFormatting>
  <conditionalFormatting sqref="I21:I45">
    <cfRule type="duplicateValues" dxfId="34" priority="26"/>
  </conditionalFormatting>
  <conditionalFormatting sqref="K21:K45 K47">
    <cfRule type="cellIs" dxfId="33" priority="24" operator="greaterThanOrEqual">
      <formula>10.5</formula>
    </cfRule>
    <cfRule type="cellIs" dxfId="32" priority="23" operator="between">
      <formula>9.7</formula>
      <formula>10.5</formula>
    </cfRule>
    <cfRule type="cellIs" dxfId="31" priority="22" operator="lessThanOrEqual">
      <formula>9.7</formula>
    </cfRule>
  </conditionalFormatting>
  <conditionalFormatting sqref="M21:M45">
    <cfRule type="duplicateValues" dxfId="30" priority="25"/>
  </conditionalFormatting>
  <conditionalFormatting sqref="O21:O45 O47">
    <cfRule type="cellIs" dxfId="29" priority="21" operator="greaterThanOrEqual">
      <formula>15.8</formula>
    </cfRule>
    <cfRule type="cellIs" dxfId="28" priority="19" operator="lessThanOrEqual">
      <formula>14.5</formula>
    </cfRule>
    <cfRule type="cellIs" dxfId="27" priority="20" operator="between">
      <formula>14.5</formula>
      <formula>15.8</formula>
    </cfRule>
  </conditionalFormatting>
  <conditionalFormatting sqref="S21:S45 S47">
    <cfRule type="cellIs" dxfId="26" priority="18" operator="greaterThanOrEqual">
      <formula>21</formula>
    </cfRule>
    <cfRule type="cellIs" dxfId="25" priority="17" operator="between">
      <formula>19.3</formula>
      <formula>21</formula>
    </cfRule>
    <cfRule type="cellIs" dxfId="24" priority="16" operator="lessThanOrEqual">
      <formula>19.3</formula>
    </cfRule>
  </conditionalFormatting>
  <conditionalFormatting sqref="W21:W45 W47">
    <cfRule type="cellIs" dxfId="23" priority="15" operator="greaterThanOrEqual">
      <formula>26.3</formula>
    </cfRule>
    <cfRule type="cellIs" dxfId="22" priority="14" operator="between">
      <formula>24.2</formula>
      <formula>26.3</formula>
    </cfRule>
    <cfRule type="cellIs" dxfId="21" priority="13" operator="lessThanOrEqual">
      <formula>24.2</formula>
    </cfRule>
  </conditionalFormatting>
  <conditionalFormatting sqref="AA21:AA45 AA47">
    <cfRule type="cellIs" dxfId="20" priority="10" operator="lessThanOrEqual">
      <formula>29</formula>
    </cfRule>
    <cfRule type="cellIs" dxfId="19" priority="11" operator="between">
      <formula>29</formula>
      <formula>31.5</formula>
    </cfRule>
    <cfRule type="cellIs" dxfId="18" priority="12" operator="greaterThanOrEqual">
      <formula>31.5</formula>
    </cfRule>
  </conditionalFormatting>
  <conditionalFormatting sqref="AE21:AE45 AE47">
    <cfRule type="cellIs" dxfId="17" priority="7" operator="lessThanOrEqual">
      <formula>33.8</formula>
    </cfRule>
    <cfRule type="cellIs" dxfId="16" priority="8" operator="between">
      <formula>33.8</formula>
      <formula>36.8</formula>
    </cfRule>
    <cfRule type="cellIs" dxfId="15" priority="9" operator="greaterThanOrEqual">
      <formula>36.8</formula>
    </cfRule>
  </conditionalFormatting>
  <conditionalFormatting sqref="AI21:AI45 AI47">
    <cfRule type="cellIs" dxfId="14" priority="4" operator="lessThanOrEqual">
      <formula>38.7</formula>
    </cfRule>
    <cfRule type="cellIs" dxfId="13" priority="5" operator="between">
      <formula>38.7</formula>
      <formula>42</formula>
    </cfRule>
    <cfRule type="cellIs" dxfId="12" priority="6" operator="greaterThanOrEqual">
      <formula>42</formula>
    </cfRule>
  </conditionalFormatting>
  <conditionalFormatting sqref="AM21:AM45 AM47">
    <cfRule type="cellIs" dxfId="11" priority="2" operator="between">
      <formula>43.5</formula>
      <formula>47.3</formula>
    </cfRule>
    <cfRule type="cellIs" dxfId="10" priority="3" operator="greaterThanOrEqual">
      <formula>47.3</formula>
    </cfRule>
    <cfRule type="cellIs" dxfId="9" priority="1" operator="lessThanOrEqual">
      <formula>43.5</formula>
    </cfRule>
  </conditionalFormatting>
  <conditionalFormatting sqref="AQ21:AQ45 AQ47">
    <cfRule type="cellIs" dxfId="8" priority="54" operator="lessThanOrEqual">
      <formula>48.3</formula>
    </cfRule>
    <cfRule type="cellIs" dxfId="7" priority="55" operator="between">
      <formula>48.3</formula>
      <formula>52.5</formula>
    </cfRule>
    <cfRule type="cellIs" dxfId="6" priority="56" operator="greaterThanOrEqual">
      <formula>52.5</formula>
    </cfRule>
  </conditionalFormatting>
  <conditionalFormatting sqref="AU21:AU45 AU47">
    <cfRule type="cellIs" dxfId="5" priority="51" operator="lessThanOrEqual">
      <formula>53.2</formula>
    </cfRule>
    <cfRule type="cellIs" dxfId="4" priority="52" operator="between">
      <formula>53.2</formula>
      <formula>57.8</formula>
    </cfRule>
    <cfRule type="cellIs" dxfId="3" priority="53" operator="greaterThanOrEqual">
      <formula>57.8</formula>
    </cfRule>
  </conditionalFormatting>
  <conditionalFormatting sqref="AY21:AY45 AY47">
    <cfRule type="cellIs" dxfId="2" priority="48" operator="lessThanOrEqual">
      <formula>65.3</formula>
    </cfRule>
    <cfRule type="cellIs" dxfId="1" priority="49" operator="between">
      <formula>65.3</formula>
      <formula>70.5</formula>
    </cfRule>
    <cfRule type="cellIs" dxfId="0" priority="50" operator="greaterThanOrEqual">
      <formula>70.5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29"/>
  <sheetViews>
    <sheetView workbookViewId="0">
      <selection activeCell="D41" sqref="D41"/>
    </sheetView>
  </sheetViews>
  <sheetFormatPr baseColWidth="10" defaultRowHeight="12.75" x14ac:dyDescent="0.2"/>
  <cols>
    <col min="2" max="2" width="29.85546875" customWidth="1"/>
  </cols>
  <sheetData>
    <row r="4" spans="2:3" x14ac:dyDescent="0.2">
      <c r="B4" t="s">
        <v>111</v>
      </c>
      <c r="C4" t="s">
        <v>112</v>
      </c>
    </row>
    <row r="5" spans="2:3" x14ac:dyDescent="0.2">
      <c r="B5" s="46" t="s">
        <v>60</v>
      </c>
      <c r="C5" s="47">
        <v>81.296513905209551</v>
      </c>
    </row>
    <row r="6" spans="2:3" x14ac:dyDescent="0.2">
      <c r="B6" s="46" t="s">
        <v>76</v>
      </c>
      <c r="C6" s="47">
        <v>72.978227060653182</v>
      </c>
    </row>
    <row r="7" spans="2:3" x14ac:dyDescent="0.2">
      <c r="B7" s="46" t="s">
        <v>58</v>
      </c>
      <c r="C7" s="47">
        <v>71.989413321570368</v>
      </c>
    </row>
    <row r="8" spans="2:3" x14ac:dyDescent="0.2">
      <c r="B8" s="46" t="s">
        <v>36</v>
      </c>
      <c r="C8" s="47">
        <v>69.586752780070896</v>
      </c>
    </row>
    <row r="9" spans="2:3" x14ac:dyDescent="0.2">
      <c r="B9" s="46" t="s">
        <v>54</v>
      </c>
      <c r="C9" s="47">
        <v>69.061142666221187</v>
      </c>
    </row>
    <row r="10" spans="2:3" x14ac:dyDescent="0.2">
      <c r="B10" s="46" t="s">
        <v>48</v>
      </c>
      <c r="C10" s="47">
        <v>66.688795456221882</v>
      </c>
    </row>
    <row r="11" spans="2:3" x14ac:dyDescent="0.2">
      <c r="B11" s="48" t="s">
        <v>46</v>
      </c>
      <c r="C11" s="47">
        <v>64.910586690355714</v>
      </c>
    </row>
    <row r="12" spans="2:3" x14ac:dyDescent="0.2">
      <c r="B12" s="46" t="s">
        <v>62</v>
      </c>
      <c r="C12" s="47">
        <v>63.542659159809446</v>
      </c>
    </row>
    <row r="13" spans="2:3" x14ac:dyDescent="0.2">
      <c r="B13" s="46" t="s">
        <v>52</v>
      </c>
      <c r="C13" s="47">
        <v>61.330213903743314</v>
      </c>
    </row>
    <row r="14" spans="2:3" x14ac:dyDescent="0.2">
      <c r="B14" s="46" t="s">
        <v>56</v>
      </c>
      <c r="C14" s="47">
        <v>59.215328467153284</v>
      </c>
    </row>
    <row r="15" spans="2:3" x14ac:dyDescent="0.2">
      <c r="B15" s="46" t="s">
        <v>42</v>
      </c>
      <c r="C15" s="47">
        <v>57.474878244251279</v>
      </c>
    </row>
    <row r="16" spans="2:3" x14ac:dyDescent="0.2">
      <c r="B16" s="46" t="s">
        <v>50</v>
      </c>
      <c r="C16" s="47">
        <v>57.1608040201005</v>
      </c>
    </row>
    <row r="17" spans="2:3" x14ac:dyDescent="0.2">
      <c r="B17" s="46" t="s">
        <v>82</v>
      </c>
      <c r="C17" s="47">
        <v>56.957928802588995</v>
      </c>
    </row>
    <row r="18" spans="2:3" x14ac:dyDescent="0.2">
      <c r="B18" s="46" t="s">
        <v>78</v>
      </c>
      <c r="C18" s="47">
        <v>56.198411767007009</v>
      </c>
    </row>
    <row r="19" spans="2:3" x14ac:dyDescent="0.2">
      <c r="B19" s="46" t="s">
        <v>38</v>
      </c>
      <c r="C19" s="47">
        <v>53.842252092315505</v>
      </c>
    </row>
    <row r="20" spans="2:3" x14ac:dyDescent="0.2">
      <c r="B20" s="46" t="s">
        <v>66</v>
      </c>
      <c r="C20" s="47">
        <v>53.393665158371043</v>
      </c>
    </row>
    <row r="21" spans="2:3" x14ac:dyDescent="0.2">
      <c r="B21" s="46" t="s">
        <v>44</v>
      </c>
      <c r="C21" s="47">
        <v>51.196332737030417</v>
      </c>
    </row>
    <row r="22" spans="2:3" x14ac:dyDescent="0.2">
      <c r="B22" s="46" t="s">
        <v>40</v>
      </c>
      <c r="C22" s="47">
        <v>49.455930359085961</v>
      </c>
    </row>
    <row r="23" spans="2:3" x14ac:dyDescent="0.2">
      <c r="B23" s="46" t="s">
        <v>72</v>
      </c>
      <c r="C23" s="47">
        <v>49.422080510163411</v>
      </c>
    </row>
    <row r="24" spans="2:3" x14ac:dyDescent="0.2">
      <c r="B24" s="46" t="s">
        <v>64</v>
      </c>
      <c r="C24" s="47">
        <v>48.727400386168156</v>
      </c>
    </row>
    <row r="25" spans="2:3" x14ac:dyDescent="0.2">
      <c r="B25" s="46" t="s">
        <v>74</v>
      </c>
      <c r="C25" s="47">
        <v>48.171451042076285</v>
      </c>
    </row>
    <row r="26" spans="2:3" x14ac:dyDescent="0.2">
      <c r="B26" s="48" t="s">
        <v>80</v>
      </c>
      <c r="C26" s="47">
        <v>46.958046674760553</v>
      </c>
    </row>
    <row r="27" spans="2:3" x14ac:dyDescent="0.2">
      <c r="B27" s="46" t="s">
        <v>34</v>
      </c>
      <c r="C27" s="47">
        <v>46.921815120195099</v>
      </c>
    </row>
    <row r="28" spans="2:3" x14ac:dyDescent="0.2">
      <c r="B28" s="48" t="s">
        <v>68</v>
      </c>
      <c r="C28" s="47">
        <v>40.341484308075692</v>
      </c>
    </row>
    <row r="29" spans="2:3" x14ac:dyDescent="0.2">
      <c r="B29" s="48" t="s">
        <v>70</v>
      </c>
      <c r="C29" s="47">
        <v>39.771675408824436</v>
      </c>
    </row>
  </sheetData>
  <sortState ref="B5:C29">
    <sortCondition descending="1" ref="C5:C29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6" sqref="B6:AX7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CHEQUEO PREVENIMSS</vt:lpstr>
      <vt:lpstr>Grafico Ranking</vt:lpstr>
      <vt:lpstr>Hoja1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dcterms:created xsi:type="dcterms:W3CDTF">2023-02-22T16:12:38Z</dcterms:created>
  <dcterms:modified xsi:type="dcterms:W3CDTF">2026-03-11T22:40:18Z</dcterms:modified>
</cp:coreProperties>
</file>